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1870164\Desktop\"/>
    </mc:Choice>
  </mc:AlternateContent>
  <bookViews>
    <workbookView xWindow="0" yWindow="0" windowWidth="23040" windowHeight="9030" tabRatio="902" firstSheet="1" activeTab="1"/>
  </bookViews>
  <sheets>
    <sheet name="日付" sheetId="11" state="hidden" r:id="rId1"/>
    <sheet name="入力" sheetId="1" r:id="rId2"/>
    <sheet name="作業員データ" sheetId="2" r:id="rId3"/>
    <sheet name="Sheet2" sheetId="45" r:id="rId4"/>
    <sheet name="表紙" sheetId="3" r:id="rId5"/>
    <sheet name="表紙裏" sheetId="4" r:id="rId6"/>
    <sheet name="提出一覧表" sheetId="5" r:id="rId7"/>
    <sheet name="1 通知" sheetId="6" r:id="rId8"/>
    <sheet name="2 誓約書" sheetId="7" r:id="rId9"/>
    <sheet name="3 外国人" sheetId="43" r:id="rId10"/>
    <sheet name="4 施工体制台帳" sheetId="44" r:id="rId11"/>
    <sheet name="3 施工体制台帳" sheetId="12" state="hidden" r:id="rId12"/>
    <sheet name="5  再下請" sheetId="13" r:id="rId13"/>
    <sheet name="6 編成表" sheetId="14" r:id="rId14"/>
    <sheet name="6 社保名簿" sheetId="15" state="hidden" r:id="rId15"/>
    <sheet name="7 作業員名簿" sheetId="9" r:id="rId16"/>
    <sheet name="（参考）資格一覧" sheetId="10" r:id="rId17"/>
    <sheet name="8 店社計画" sheetId="16" r:id="rId18"/>
    <sheet name="9 工事計画" sheetId="17" r:id="rId19"/>
    <sheet name="10 通勤車届" sheetId="24" r:id="rId20"/>
    <sheet name="11 月間計画" sheetId="36" r:id="rId21"/>
    <sheet name="12 持込車両" sheetId="20" r:id="rId22"/>
    <sheet name="13 リース持込" sheetId="39" r:id="rId23"/>
    <sheet name="14 持込電気" sheetId="19" r:id="rId24"/>
    <sheet name="15 新規送出・入場者(記述説明例)" sheetId="47" r:id="rId25"/>
    <sheet name="15 新規送出・入場者" sheetId="46" r:id="rId26"/>
    <sheet name="16 年少者" sheetId="21" r:id="rId27"/>
    <sheet name="17 高齢者" sheetId="22" r:id="rId28"/>
    <sheet name="18 高血圧者" sheetId="23" r:id="rId29"/>
    <sheet name="19危険物" sheetId="26" r:id="rId30"/>
    <sheet name="（参考）危険一覧" sheetId="25" r:id="rId31"/>
    <sheet name="（参考）主な危険物の指定品目・数量" sheetId="38" r:id="rId32"/>
    <sheet name="20 無災害" sheetId="28" r:id="rId33"/>
    <sheet name="(参考）協巡回運用" sheetId="41" r:id="rId34"/>
    <sheet name="(参考）協巡回月集計" sheetId="42" r:id="rId35"/>
    <sheet name="Sheet1" sheetId="40" state="hidden" r:id="rId36"/>
  </sheets>
  <externalReferences>
    <externalReference r:id="rId37"/>
    <externalReference r:id="rId38"/>
    <externalReference r:id="rId39"/>
  </externalReferences>
  <definedNames>
    <definedName name="【右面記入例及び記入上の留意事項】" localSheetId="25">#REF!</definedName>
    <definedName name="【右面記入例及び記入上の留意事項】" localSheetId="24">#REF!</definedName>
    <definedName name="【右面記入例及び記入上の留意事項】">#REF!</definedName>
    <definedName name="_xlnm.Print_Area" localSheetId="33">'(参考）協巡回運用'!$A$1:$AE$36</definedName>
    <definedName name="_xlnm.Print_Area" localSheetId="34">'(参考）協巡回月集計'!$A$2:$AI$57</definedName>
    <definedName name="_xlnm.Print_Area" localSheetId="25">'15 新規送出・入場者'!$A$1:$BB$63</definedName>
    <definedName name="_xlnm.Print_Area" localSheetId="24">'15 新規送出・入場者(記述説明例)'!$A$1:$BB$63</definedName>
    <definedName name="_xlnm.Print_Area" localSheetId="32">'20 無災害'!$C$1:$AU$43</definedName>
    <definedName name="_xlnm.Print_Area" localSheetId="10">'4 施工体制台帳'!$A$2:$BB$73</definedName>
    <definedName name="_xlnm.Print_Area" localSheetId="12">'5  再下請'!$A$1:$BF$78</definedName>
    <definedName name="_xlnm.Print_Area" localSheetId="14">'6 社保名簿'!$A$1:$AG$39</definedName>
    <definedName name="_xlnm.Print_Area" localSheetId="15">'7 作業員名簿'!$A$1:$BN$293</definedName>
    <definedName name="_xlnm.Print_Area" localSheetId="6">提出一覧表!$A$1:$F$28</definedName>
    <definedName name="_xlnm.Print_Titles" localSheetId="14">'6 社保名簿'!$4:$16</definedName>
    <definedName name="記入要領" localSheetId="25">#REF!</definedName>
    <definedName name="記入要領" localSheetId="24">#REF!</definedName>
    <definedName name="記入要領">#REF!</definedName>
    <definedName name="技能講習">Sheet1!$A$71:$B$89</definedName>
    <definedName name="特別教育">Sheet1!$A$95:$B$121</definedName>
    <definedName name="免許">Sheet1!$A$63:$B$68</definedName>
    <definedName name="役職">Sheet1!$A$52:$E$61</definedName>
    <definedName name="役職C" localSheetId="25">[1]Sheet1!$B$52:$C$61</definedName>
    <definedName name="役職C" localSheetId="24">[2]Sheet1!$B$52:$C$61</definedName>
    <definedName name="役職C" localSheetId="10">[3]Sheet1!$B$52:$C$61</definedName>
    <definedName name="役職C">Sheet1!$B$52:$C$61</definedName>
    <definedName name="役職C2" localSheetId="25">[1]Sheet1!$C$52:$D$61</definedName>
    <definedName name="役職C2" localSheetId="24">[2]Sheet1!$C$52:$D$61</definedName>
    <definedName name="役職C2" localSheetId="10">[3]Sheet1!$C$52:$D$61</definedName>
    <definedName name="役職C2">Sheet1!$C$52:$D$61</definedName>
  </definedNames>
  <calcPr calcId="152511"/>
</workbook>
</file>

<file path=xl/calcChain.xml><?xml version="1.0" encoding="utf-8"?>
<calcChain xmlns="http://schemas.openxmlformats.org/spreadsheetml/2006/main">
  <c r="AX13" i="47" l="1"/>
  <c r="AX12" i="47"/>
  <c r="AX11" i="47"/>
  <c r="AV266" i="9" l="1"/>
  <c r="AV260" i="9"/>
  <c r="AV254" i="9"/>
  <c r="AV248" i="9"/>
  <c r="AV242" i="9"/>
  <c r="AV236" i="9"/>
  <c r="AV230" i="9"/>
  <c r="AV224" i="9"/>
  <c r="AV218" i="9"/>
  <c r="AV212" i="9"/>
  <c r="AV206" i="9"/>
  <c r="AV182" i="9"/>
  <c r="AV176" i="9"/>
  <c r="AV170" i="9"/>
  <c r="AV164" i="9"/>
  <c r="AV158" i="9"/>
  <c r="AV152" i="9"/>
  <c r="AV146" i="9"/>
  <c r="AV140" i="9"/>
  <c r="AV134" i="9"/>
  <c r="AV128" i="9"/>
  <c r="AV122" i="9"/>
  <c r="AV116" i="9"/>
  <c r="AV110" i="9"/>
  <c r="AV85" i="9"/>
  <c r="AV79" i="9"/>
  <c r="AV73" i="9"/>
  <c r="AV67" i="9"/>
  <c r="AV61" i="9"/>
  <c r="AV55" i="9"/>
  <c r="AV49" i="9"/>
  <c r="AV43" i="9"/>
  <c r="AV37" i="9"/>
  <c r="AV31" i="9"/>
  <c r="AV25" i="9"/>
  <c r="N8" i="2" l="1"/>
  <c r="AG48" i="44" l="1"/>
  <c r="AS36" i="44"/>
  <c r="AS34" i="44"/>
  <c r="AS32" i="44"/>
  <c r="AS31" i="44"/>
  <c r="AS29" i="44"/>
  <c r="AF34" i="44"/>
  <c r="AI32" i="44"/>
  <c r="AF29" i="44"/>
  <c r="AY25" i="44"/>
  <c r="AW25" i="44"/>
  <c r="AU25" i="44"/>
  <c r="AR25" i="44"/>
  <c r="AP25" i="44"/>
  <c r="AD25" i="44"/>
  <c r="AY21" i="44"/>
  <c r="AW21" i="44"/>
  <c r="AU21" i="44"/>
  <c r="AR21" i="44"/>
  <c r="AP21" i="44"/>
  <c r="AD21" i="44"/>
  <c r="AX15" i="44"/>
  <c r="AU15" i="44"/>
  <c r="AS15" i="44"/>
  <c r="AK17" i="44"/>
  <c r="AI17" i="44"/>
  <c r="AG17" i="44"/>
  <c r="AK15" i="44"/>
  <c r="AI15" i="44"/>
  <c r="AG15" i="44"/>
  <c r="AD12" i="44"/>
  <c r="AW11" i="44"/>
  <c r="AU11" i="44"/>
  <c r="AS11" i="44"/>
  <c r="AE10" i="44"/>
  <c r="AE9" i="44"/>
  <c r="AQ7" i="44"/>
  <c r="AD7" i="44"/>
  <c r="O42" i="44"/>
  <c r="F42" i="44"/>
  <c r="D40" i="44"/>
  <c r="D38" i="44"/>
  <c r="O31" i="44"/>
  <c r="G31" i="44"/>
  <c r="X26" i="44"/>
  <c r="V26" i="44"/>
  <c r="T26" i="44"/>
  <c r="J28" i="44"/>
  <c r="H28" i="44"/>
  <c r="F28" i="44"/>
  <c r="J26" i="44"/>
  <c r="H26" i="44"/>
  <c r="F26" i="44"/>
  <c r="D22" i="44"/>
  <c r="D9" i="44"/>
  <c r="D7" i="44"/>
  <c r="Y4" i="44"/>
  <c r="W4" i="44"/>
  <c r="U4" i="44"/>
  <c r="V30" i="43" l="1"/>
  <c r="Y28" i="43"/>
  <c r="M28" i="43"/>
  <c r="I27" i="43"/>
  <c r="D11" i="5" l="1"/>
  <c r="F5" i="43" l="1"/>
  <c r="H12" i="43"/>
  <c r="H11" i="43"/>
  <c r="V7" i="43"/>
  <c r="V6" i="43"/>
  <c r="A4" i="43"/>
  <c r="AD5" i="43"/>
  <c r="AB5" i="43"/>
  <c r="Z5" i="43"/>
  <c r="D5" i="5"/>
  <c r="D6" i="5" s="1"/>
  <c r="D7" i="5" s="1"/>
  <c r="D8" i="5" s="1"/>
  <c r="D9" i="5" s="1"/>
  <c r="D12" i="5" s="1"/>
  <c r="D13" i="5" s="1"/>
  <c r="D16" i="5" s="1"/>
  <c r="D17" i="5" s="1"/>
  <c r="D18" i="5" s="1"/>
  <c r="D19" i="5" s="1"/>
  <c r="D20" i="5" s="1"/>
  <c r="D21" i="5" s="1"/>
  <c r="D22" i="5" s="1"/>
  <c r="D23" i="5" s="1"/>
  <c r="D24" i="5" s="1"/>
  <c r="D25" i="5" s="1"/>
  <c r="D26" i="5" s="1"/>
  <c r="D27" i="5" s="1"/>
  <c r="D28" i="5" s="1"/>
  <c r="D4" i="5"/>
  <c r="A8" i="5"/>
  <c r="A9" i="5" s="1"/>
  <c r="A11" i="5" s="1"/>
  <c r="A12" i="5" s="1"/>
  <c r="A13" i="5" s="1"/>
  <c r="A16" i="5" s="1"/>
  <c r="A17" i="5" s="1"/>
  <c r="A18" i="5" s="1"/>
  <c r="A19" i="5" s="1"/>
  <c r="A20" i="5" s="1"/>
  <c r="A21" i="5" s="1"/>
  <c r="A23" i="5" s="1"/>
  <c r="A24" i="5" s="1"/>
  <c r="A25" i="5" s="1"/>
  <c r="A28" i="5" s="1"/>
  <c r="A4" i="5"/>
  <c r="W6" i="42" l="1"/>
  <c r="F6" i="42"/>
  <c r="BC58" i="9" l="1"/>
  <c r="BC57" i="9"/>
  <c r="BC56" i="9"/>
  <c r="AZ61" i="9"/>
  <c r="AZ60" i="9"/>
  <c r="AZ59" i="9"/>
  <c r="AZ58" i="9"/>
  <c r="AZ57" i="9"/>
  <c r="AZ56" i="9"/>
  <c r="AW267" i="9"/>
  <c r="BC272" i="9"/>
  <c r="BC271" i="9"/>
  <c r="BC270" i="9"/>
  <c r="BC269" i="9"/>
  <c r="BC268" i="9"/>
  <c r="BC267" i="9"/>
  <c r="AZ272" i="9"/>
  <c r="AZ271" i="9"/>
  <c r="AZ270" i="9"/>
  <c r="AZ269" i="9"/>
  <c r="AZ268" i="9"/>
  <c r="AZ267" i="9"/>
  <c r="AW272" i="9"/>
  <c r="AW271" i="9"/>
  <c r="AW270" i="9"/>
  <c r="AW269" i="9"/>
  <c r="AW268" i="9"/>
  <c r="BC266" i="9"/>
  <c r="BC265" i="9"/>
  <c r="BC264" i="9"/>
  <c r="BC263" i="9"/>
  <c r="BC262" i="9"/>
  <c r="BC261" i="9"/>
  <c r="AZ266" i="9"/>
  <c r="AZ265" i="9"/>
  <c r="AZ264" i="9"/>
  <c r="AZ263" i="9"/>
  <c r="AZ262" i="9"/>
  <c r="AZ261" i="9"/>
  <c r="AW266" i="9"/>
  <c r="AW265" i="9"/>
  <c r="AW264" i="9"/>
  <c r="AW263" i="9"/>
  <c r="AW262" i="9"/>
  <c r="AW261" i="9"/>
  <c r="BC260" i="9"/>
  <c r="BC259" i="9"/>
  <c r="BC258" i="9"/>
  <c r="BC257" i="9"/>
  <c r="BC256" i="9"/>
  <c r="BC255" i="9"/>
  <c r="AZ260" i="9"/>
  <c r="AZ259" i="9"/>
  <c r="AZ258" i="9"/>
  <c r="AZ257" i="9"/>
  <c r="AZ256" i="9"/>
  <c r="AZ255" i="9"/>
  <c r="AW260" i="9"/>
  <c r="AW259" i="9"/>
  <c r="AW258" i="9"/>
  <c r="AW257" i="9"/>
  <c r="AW256" i="9"/>
  <c r="AW255" i="9"/>
  <c r="BC254" i="9"/>
  <c r="BC253" i="9"/>
  <c r="BC252" i="9"/>
  <c r="BC251" i="9"/>
  <c r="BC250" i="9"/>
  <c r="BC249" i="9"/>
  <c r="AW249" i="9"/>
  <c r="AZ254" i="9"/>
  <c r="AZ253" i="9"/>
  <c r="AZ252" i="9"/>
  <c r="AZ251" i="9"/>
  <c r="AZ250" i="9"/>
  <c r="AZ249" i="9"/>
  <c r="AW254" i="9"/>
  <c r="AW253" i="9"/>
  <c r="AW252" i="9"/>
  <c r="AW251" i="9"/>
  <c r="AW250" i="9"/>
  <c r="BC248" i="9"/>
  <c r="BC247" i="9"/>
  <c r="BC246" i="9"/>
  <c r="BC245" i="9"/>
  <c r="BC244" i="9"/>
  <c r="BC243" i="9"/>
  <c r="AZ248" i="9"/>
  <c r="AZ247" i="9"/>
  <c r="AZ246" i="9"/>
  <c r="AZ245" i="9"/>
  <c r="AZ244" i="9"/>
  <c r="AZ243" i="9"/>
  <c r="AW248" i="9"/>
  <c r="AW247" i="9"/>
  <c r="AW246" i="9"/>
  <c r="AW245" i="9"/>
  <c r="AW244" i="9"/>
  <c r="AW243" i="9"/>
  <c r="BC242" i="9"/>
  <c r="BC241" i="9"/>
  <c r="BC240" i="9"/>
  <c r="BC239" i="9"/>
  <c r="BC238" i="9"/>
  <c r="BC237" i="9"/>
  <c r="AZ242" i="9"/>
  <c r="AZ241" i="9"/>
  <c r="AZ240" i="9"/>
  <c r="AZ239" i="9"/>
  <c r="AZ238" i="9"/>
  <c r="AZ237" i="9"/>
  <c r="AW242" i="9"/>
  <c r="AW241" i="9"/>
  <c r="AW240" i="9"/>
  <c r="AW239" i="9"/>
  <c r="AW238" i="9"/>
  <c r="AW237" i="9"/>
  <c r="BC236" i="9"/>
  <c r="BC235" i="9"/>
  <c r="BC234" i="9"/>
  <c r="BC233" i="9"/>
  <c r="BC232" i="9"/>
  <c r="BC231" i="9"/>
  <c r="AZ236" i="9"/>
  <c r="AZ235" i="9"/>
  <c r="AZ234" i="9"/>
  <c r="AZ233" i="9"/>
  <c r="AZ232" i="9"/>
  <c r="AZ231" i="9"/>
  <c r="AW236" i="9"/>
  <c r="AW235" i="9"/>
  <c r="AW234" i="9"/>
  <c r="AW233" i="9"/>
  <c r="AW232" i="9"/>
  <c r="AW231" i="9"/>
  <c r="BC230" i="9"/>
  <c r="BC229" i="9"/>
  <c r="BC228" i="9"/>
  <c r="BC227" i="9"/>
  <c r="BC226" i="9"/>
  <c r="BC225" i="9"/>
  <c r="AZ230" i="9"/>
  <c r="AZ229" i="9"/>
  <c r="AZ228" i="9"/>
  <c r="AZ227" i="9"/>
  <c r="AZ226" i="9"/>
  <c r="AZ225" i="9"/>
  <c r="AW230" i="9"/>
  <c r="AW229" i="9"/>
  <c r="AW228" i="9"/>
  <c r="AW227" i="9"/>
  <c r="AW226" i="9"/>
  <c r="AW225" i="9"/>
  <c r="BC224" i="9"/>
  <c r="BC223" i="9"/>
  <c r="BC222" i="9"/>
  <c r="BC221" i="9"/>
  <c r="BC220" i="9"/>
  <c r="BC219" i="9"/>
  <c r="AZ224" i="9"/>
  <c r="AZ223" i="9"/>
  <c r="AZ222" i="9"/>
  <c r="AZ221" i="9"/>
  <c r="AZ220" i="9"/>
  <c r="AZ219" i="9"/>
  <c r="AW224" i="9"/>
  <c r="AW223" i="9"/>
  <c r="AW222" i="9"/>
  <c r="AW221" i="9"/>
  <c r="AW220" i="9"/>
  <c r="AW219" i="9"/>
  <c r="BC218" i="9"/>
  <c r="BC217" i="9"/>
  <c r="BC216" i="9"/>
  <c r="BC215" i="9"/>
  <c r="BC214" i="9"/>
  <c r="BC213" i="9"/>
  <c r="AZ218" i="9"/>
  <c r="AZ217" i="9"/>
  <c r="AZ216" i="9"/>
  <c r="AZ215" i="9"/>
  <c r="AZ214" i="9"/>
  <c r="AZ213" i="9"/>
  <c r="AW218" i="9"/>
  <c r="AW217" i="9"/>
  <c r="AW216" i="9"/>
  <c r="AW215" i="9"/>
  <c r="AW214" i="9"/>
  <c r="AW213" i="9"/>
  <c r="BC212" i="9"/>
  <c r="BC211" i="9"/>
  <c r="BC210" i="9"/>
  <c r="BC209" i="9"/>
  <c r="BC208" i="9"/>
  <c r="BC207" i="9"/>
  <c r="AZ212" i="9"/>
  <c r="AZ211" i="9"/>
  <c r="AZ210" i="9"/>
  <c r="AZ209" i="9"/>
  <c r="AZ208" i="9"/>
  <c r="AZ207" i="9"/>
  <c r="AW212" i="9"/>
  <c r="AW211" i="9"/>
  <c r="AW210" i="9"/>
  <c r="AW209" i="9"/>
  <c r="AW208" i="9"/>
  <c r="AW207" i="9"/>
  <c r="BC206" i="9"/>
  <c r="BC205" i="9"/>
  <c r="BC204" i="9"/>
  <c r="BC203" i="9"/>
  <c r="BC202" i="9"/>
  <c r="BC201" i="9"/>
  <c r="AZ206" i="9"/>
  <c r="AZ205" i="9"/>
  <c r="AZ204" i="9"/>
  <c r="AZ203" i="9"/>
  <c r="AZ202" i="9"/>
  <c r="AZ201" i="9"/>
  <c r="AW206" i="9"/>
  <c r="AW205" i="9"/>
  <c r="AW204" i="9"/>
  <c r="AW203" i="9"/>
  <c r="AW202" i="9"/>
  <c r="AW201" i="9"/>
  <c r="BC182" i="9"/>
  <c r="BC181" i="9"/>
  <c r="BC180" i="9"/>
  <c r="BC179" i="9"/>
  <c r="BC178" i="9"/>
  <c r="BC177" i="9"/>
  <c r="AZ182" i="9"/>
  <c r="AZ181" i="9"/>
  <c r="AZ180" i="9"/>
  <c r="AZ179" i="9"/>
  <c r="AZ178" i="9"/>
  <c r="AZ177" i="9"/>
  <c r="AW182" i="9"/>
  <c r="AW181" i="9"/>
  <c r="AW180" i="9"/>
  <c r="AW179" i="9"/>
  <c r="AW178" i="9"/>
  <c r="AW177" i="9"/>
  <c r="BC176" i="9"/>
  <c r="BC175" i="9"/>
  <c r="BC174" i="9"/>
  <c r="BC173" i="9"/>
  <c r="BC172" i="9"/>
  <c r="BC171" i="9"/>
  <c r="AZ176" i="9"/>
  <c r="AZ175" i="9"/>
  <c r="AZ174" i="9"/>
  <c r="AZ173" i="9"/>
  <c r="AZ172" i="9"/>
  <c r="AZ171" i="9"/>
  <c r="AW176" i="9"/>
  <c r="AW175" i="9"/>
  <c r="AW174" i="9"/>
  <c r="AW173" i="9"/>
  <c r="AW172" i="9"/>
  <c r="AW171" i="9"/>
  <c r="BC170" i="9"/>
  <c r="BC169" i="9"/>
  <c r="BC168" i="9"/>
  <c r="BC167" i="9"/>
  <c r="BC166" i="9"/>
  <c r="BC165" i="9"/>
  <c r="AZ170" i="9"/>
  <c r="AZ169" i="9"/>
  <c r="AZ168" i="9"/>
  <c r="AZ167" i="9"/>
  <c r="AZ166" i="9"/>
  <c r="AZ165" i="9"/>
  <c r="AW170" i="9"/>
  <c r="AW169" i="9"/>
  <c r="AW168" i="9"/>
  <c r="AW167" i="9"/>
  <c r="AW166" i="9"/>
  <c r="AW165" i="9"/>
  <c r="BC164" i="9"/>
  <c r="BC163" i="9"/>
  <c r="BC162" i="9"/>
  <c r="BC161" i="9"/>
  <c r="BC160" i="9"/>
  <c r="BC159" i="9"/>
  <c r="AZ164" i="9"/>
  <c r="AZ163" i="9"/>
  <c r="AZ162" i="9"/>
  <c r="AZ161" i="9"/>
  <c r="AZ160" i="9"/>
  <c r="AZ159" i="9"/>
  <c r="AW164" i="9"/>
  <c r="AW163" i="9"/>
  <c r="AW162" i="9"/>
  <c r="AW161" i="9"/>
  <c r="AW160" i="9"/>
  <c r="AW159" i="9"/>
  <c r="BC158" i="9"/>
  <c r="BC157" i="9"/>
  <c r="BC156" i="9"/>
  <c r="BC155" i="9"/>
  <c r="BC154" i="9"/>
  <c r="BC153" i="9"/>
  <c r="AZ158" i="9"/>
  <c r="AZ157" i="9"/>
  <c r="AZ156" i="9"/>
  <c r="AZ155" i="9"/>
  <c r="AZ154" i="9"/>
  <c r="AZ153" i="9"/>
  <c r="AW158" i="9"/>
  <c r="AW157" i="9"/>
  <c r="AW156" i="9"/>
  <c r="AW155" i="9"/>
  <c r="AW154" i="9"/>
  <c r="AW153" i="9"/>
  <c r="BC152" i="9"/>
  <c r="BC151" i="9"/>
  <c r="BC150" i="9"/>
  <c r="BC149" i="9"/>
  <c r="BC148" i="9"/>
  <c r="BC147" i="9"/>
  <c r="AZ152" i="9"/>
  <c r="AZ151" i="9"/>
  <c r="AZ150" i="9"/>
  <c r="AZ149" i="9"/>
  <c r="AZ148" i="9"/>
  <c r="AZ147" i="9"/>
  <c r="AW152" i="9"/>
  <c r="AW151" i="9"/>
  <c r="AW150" i="9"/>
  <c r="AW149" i="9"/>
  <c r="AW148" i="9"/>
  <c r="AW147" i="9"/>
  <c r="BC146" i="9"/>
  <c r="BC145" i="9"/>
  <c r="BC144" i="9"/>
  <c r="BC143" i="9"/>
  <c r="BC142" i="9"/>
  <c r="BC141" i="9"/>
  <c r="AZ146" i="9"/>
  <c r="AZ145" i="9"/>
  <c r="AZ144" i="9"/>
  <c r="AZ143" i="9"/>
  <c r="AZ142" i="9"/>
  <c r="AZ141" i="9"/>
  <c r="AW146" i="9"/>
  <c r="AW145" i="9"/>
  <c r="AW144" i="9"/>
  <c r="AW143" i="9"/>
  <c r="AW142" i="9"/>
  <c r="AW141" i="9"/>
  <c r="BC140" i="9"/>
  <c r="BC139" i="9"/>
  <c r="BC138" i="9"/>
  <c r="BC137" i="9"/>
  <c r="BC136" i="9"/>
  <c r="BC135" i="9"/>
  <c r="AZ140" i="9"/>
  <c r="AZ139" i="9"/>
  <c r="AZ138" i="9"/>
  <c r="AZ137" i="9"/>
  <c r="AZ136" i="9"/>
  <c r="AZ135" i="9"/>
  <c r="AW140" i="9"/>
  <c r="AW139" i="9"/>
  <c r="AW138" i="9"/>
  <c r="AW137" i="9"/>
  <c r="AW136" i="9"/>
  <c r="AW135" i="9"/>
  <c r="BC134" i="9"/>
  <c r="BC133" i="9"/>
  <c r="BC132" i="9"/>
  <c r="BC131" i="9"/>
  <c r="BC130" i="9"/>
  <c r="BC129" i="9"/>
  <c r="AZ134" i="9"/>
  <c r="AZ133" i="9"/>
  <c r="AZ132" i="9"/>
  <c r="AZ131" i="9"/>
  <c r="AZ130" i="9"/>
  <c r="AZ129" i="9"/>
  <c r="AW134" i="9"/>
  <c r="AW133" i="9"/>
  <c r="AW132" i="9"/>
  <c r="AW131" i="9"/>
  <c r="AW130" i="9"/>
  <c r="AW129" i="9"/>
  <c r="BC128" i="9"/>
  <c r="BC127" i="9"/>
  <c r="BC126" i="9"/>
  <c r="BC125" i="9"/>
  <c r="BC124" i="9"/>
  <c r="BC123" i="9"/>
  <c r="AZ128" i="9"/>
  <c r="AZ127" i="9"/>
  <c r="AZ126" i="9"/>
  <c r="AZ125" i="9"/>
  <c r="AZ124" i="9"/>
  <c r="AZ123" i="9"/>
  <c r="AW128" i="9"/>
  <c r="AW127" i="9"/>
  <c r="AW126" i="9"/>
  <c r="AW125" i="9"/>
  <c r="AW124" i="9"/>
  <c r="AW123" i="9"/>
  <c r="BC122" i="9"/>
  <c r="BC121" i="9"/>
  <c r="BC120" i="9"/>
  <c r="BC119" i="9"/>
  <c r="BC118" i="9"/>
  <c r="BC117" i="9"/>
  <c r="AZ122" i="9"/>
  <c r="AZ121" i="9"/>
  <c r="AZ120" i="9"/>
  <c r="AZ119" i="9"/>
  <c r="AZ118" i="9"/>
  <c r="AZ117" i="9"/>
  <c r="AW122" i="9"/>
  <c r="AW121" i="9"/>
  <c r="AW120" i="9"/>
  <c r="AW119" i="9"/>
  <c r="AW118" i="9"/>
  <c r="AW117" i="9"/>
  <c r="BC116" i="9"/>
  <c r="BC115" i="9"/>
  <c r="BC114" i="9"/>
  <c r="BC113" i="9"/>
  <c r="BC112" i="9"/>
  <c r="BC111" i="9"/>
  <c r="AZ116" i="9"/>
  <c r="AZ115" i="9"/>
  <c r="AZ114" i="9"/>
  <c r="AZ113" i="9"/>
  <c r="AZ112" i="9"/>
  <c r="AZ111" i="9"/>
  <c r="AW116" i="9"/>
  <c r="AW115" i="9"/>
  <c r="AW114" i="9"/>
  <c r="AW113" i="9"/>
  <c r="AW112" i="9"/>
  <c r="AW111" i="9"/>
  <c r="BC110" i="9"/>
  <c r="BC109" i="9"/>
  <c r="BC108" i="9"/>
  <c r="BC107" i="9"/>
  <c r="BC106" i="9"/>
  <c r="BC105" i="9"/>
  <c r="AZ110" i="9"/>
  <c r="AZ109" i="9"/>
  <c r="AZ108" i="9"/>
  <c r="AZ107" i="9"/>
  <c r="AZ106" i="9"/>
  <c r="AZ105" i="9"/>
  <c r="AW110" i="9"/>
  <c r="AW109" i="9"/>
  <c r="AW108" i="9"/>
  <c r="AW107" i="9"/>
  <c r="AW106" i="9"/>
  <c r="AW105" i="9"/>
  <c r="BC85" i="9"/>
  <c r="BC84" i="9"/>
  <c r="BC83" i="9"/>
  <c r="BC82" i="9"/>
  <c r="BC81" i="9"/>
  <c r="BC80" i="9"/>
  <c r="AZ85" i="9"/>
  <c r="AZ84" i="9"/>
  <c r="AZ83" i="9"/>
  <c r="AZ82" i="9"/>
  <c r="AZ81" i="9"/>
  <c r="AZ80" i="9"/>
  <c r="AW85" i="9"/>
  <c r="AW84" i="9"/>
  <c r="AW83" i="9"/>
  <c r="AW82" i="9"/>
  <c r="AW81" i="9"/>
  <c r="AW80" i="9"/>
  <c r="BC79" i="9"/>
  <c r="BC78" i="9"/>
  <c r="BC77" i="9"/>
  <c r="BC76" i="9"/>
  <c r="BC75" i="9"/>
  <c r="BC74" i="9"/>
  <c r="AZ79" i="9"/>
  <c r="AZ78" i="9"/>
  <c r="AZ77" i="9"/>
  <c r="AZ76" i="9"/>
  <c r="AZ75" i="9"/>
  <c r="AZ74" i="9"/>
  <c r="AW79" i="9"/>
  <c r="AW78" i="9"/>
  <c r="AW77" i="9"/>
  <c r="AW76" i="9"/>
  <c r="AW75" i="9"/>
  <c r="AW74" i="9"/>
  <c r="BC73" i="9"/>
  <c r="BC72" i="9"/>
  <c r="BC71" i="9"/>
  <c r="BC70" i="9"/>
  <c r="BC69" i="9"/>
  <c r="BC68" i="9"/>
  <c r="AZ73" i="9"/>
  <c r="AZ72" i="9"/>
  <c r="AZ71" i="9"/>
  <c r="AZ70" i="9"/>
  <c r="AZ69" i="9"/>
  <c r="AZ68" i="9"/>
  <c r="AW73" i="9"/>
  <c r="AW72" i="9"/>
  <c r="AW71" i="9"/>
  <c r="AW70" i="9"/>
  <c r="AW69" i="9"/>
  <c r="AW68" i="9"/>
  <c r="BC67" i="9"/>
  <c r="BC66" i="9"/>
  <c r="BC65" i="9"/>
  <c r="BC64" i="9"/>
  <c r="BC63" i="9"/>
  <c r="BC62" i="9"/>
  <c r="AZ67" i="9"/>
  <c r="AZ66" i="9"/>
  <c r="AZ65" i="9"/>
  <c r="AZ64" i="9"/>
  <c r="AZ63" i="9"/>
  <c r="AZ62" i="9"/>
  <c r="AW67" i="9"/>
  <c r="AW66" i="9"/>
  <c r="AW65" i="9"/>
  <c r="AW64" i="9"/>
  <c r="AW63" i="9"/>
  <c r="AW62" i="9"/>
  <c r="AW61" i="9"/>
  <c r="AW60" i="9"/>
  <c r="AW59" i="9"/>
  <c r="AW58" i="9"/>
  <c r="AW57" i="9"/>
  <c r="AW56" i="9"/>
  <c r="BC55" i="9"/>
  <c r="BC54" i="9"/>
  <c r="BC53" i="9"/>
  <c r="BC52" i="9"/>
  <c r="BC51" i="9"/>
  <c r="AZ55" i="9"/>
  <c r="AZ54" i="9"/>
  <c r="AZ53" i="9"/>
  <c r="AZ52" i="9"/>
  <c r="AZ51" i="9"/>
  <c r="AZ50" i="9"/>
  <c r="AW55" i="9"/>
  <c r="AW54" i="9"/>
  <c r="AW53" i="9"/>
  <c r="AW52" i="9"/>
  <c r="AW51" i="9"/>
  <c r="AW50" i="9"/>
  <c r="BC49" i="9"/>
  <c r="BC48" i="9"/>
  <c r="BC47" i="9"/>
  <c r="BC46" i="9"/>
  <c r="BC45" i="9"/>
  <c r="BC44" i="9"/>
  <c r="AZ49" i="9"/>
  <c r="AZ48" i="9"/>
  <c r="AZ47" i="9"/>
  <c r="AZ46" i="9"/>
  <c r="AZ45" i="9"/>
  <c r="AZ44" i="9"/>
  <c r="AW49" i="9"/>
  <c r="AW48" i="9"/>
  <c r="AW47" i="9"/>
  <c r="AW46" i="9"/>
  <c r="AW45" i="9"/>
  <c r="AW44" i="9"/>
  <c r="BC43" i="9"/>
  <c r="BC42" i="9"/>
  <c r="BC41" i="9"/>
  <c r="BC40" i="9"/>
  <c r="BC39" i="9"/>
  <c r="BC38" i="9"/>
  <c r="AZ43" i="9"/>
  <c r="AZ42" i="9"/>
  <c r="AZ41" i="9"/>
  <c r="AZ40" i="9"/>
  <c r="AZ39" i="9"/>
  <c r="AZ38" i="9"/>
  <c r="AW43" i="9"/>
  <c r="AW42" i="9"/>
  <c r="AW41" i="9"/>
  <c r="AW40" i="9"/>
  <c r="AW39" i="9"/>
  <c r="AW38" i="9"/>
  <c r="BC37" i="9"/>
  <c r="BC36" i="9"/>
  <c r="BC35" i="9"/>
  <c r="BC34" i="9"/>
  <c r="BC33" i="9"/>
  <c r="BC32" i="9"/>
  <c r="AZ37" i="9"/>
  <c r="AZ36" i="9"/>
  <c r="AZ35" i="9"/>
  <c r="AZ34" i="9"/>
  <c r="AZ33" i="9"/>
  <c r="AZ32" i="9"/>
  <c r="AW37" i="9"/>
  <c r="AW36" i="9"/>
  <c r="AW35" i="9"/>
  <c r="AW34" i="9"/>
  <c r="AW33" i="9"/>
  <c r="AW32" i="9"/>
  <c r="BC31" i="9"/>
  <c r="BC30" i="9"/>
  <c r="BC29" i="9"/>
  <c r="BC28" i="9"/>
  <c r="BC27" i="9"/>
  <c r="BC26" i="9"/>
  <c r="AZ31" i="9"/>
  <c r="AZ30" i="9"/>
  <c r="AZ29" i="9"/>
  <c r="AZ28" i="9"/>
  <c r="AZ27" i="9"/>
  <c r="AZ26" i="9"/>
  <c r="AW31" i="9"/>
  <c r="AW30" i="9"/>
  <c r="AW29" i="9"/>
  <c r="AW28" i="9"/>
  <c r="AW27" i="9"/>
  <c r="AW26" i="9"/>
  <c r="BC61" i="9"/>
  <c r="BC60" i="9"/>
  <c r="BC59" i="9"/>
  <c r="BC25" i="9"/>
  <c r="BC24" i="9"/>
  <c r="BC23" i="9"/>
  <c r="BC22" i="9"/>
  <c r="BC21" i="9"/>
  <c r="AZ25" i="9"/>
  <c r="AZ24" i="9"/>
  <c r="AZ23" i="9"/>
  <c r="AZ22" i="9"/>
  <c r="AZ21" i="9"/>
  <c r="AW25" i="9"/>
  <c r="AW24" i="9"/>
  <c r="AW23" i="9"/>
  <c r="AW22" i="9"/>
  <c r="BC20" i="9"/>
  <c r="AW21" i="9"/>
  <c r="AW20" i="9"/>
  <c r="AV271" i="9"/>
  <c r="AV270" i="9"/>
  <c r="AV269" i="9"/>
  <c r="AV268" i="9"/>
  <c r="AV267" i="9"/>
  <c r="AP270" i="9"/>
  <c r="AT267" i="9"/>
  <c r="AR267" i="9"/>
  <c r="AP267" i="9"/>
  <c r="AO267" i="9"/>
  <c r="AM270" i="9"/>
  <c r="AM267" i="9"/>
  <c r="AK267" i="9"/>
  <c r="AI270" i="9"/>
  <c r="AI267" i="9"/>
  <c r="AE270" i="9"/>
  <c r="AE267" i="9"/>
  <c r="X270" i="9"/>
  <c r="X267" i="9"/>
  <c r="V267" i="9"/>
  <c r="T267" i="9"/>
  <c r="P267" i="9"/>
  <c r="N267" i="9"/>
  <c r="G267" i="9"/>
  <c r="B269" i="9"/>
  <c r="B267" i="9"/>
  <c r="AV265" i="9"/>
  <c r="AV264" i="9"/>
  <c r="AV263" i="9"/>
  <c r="AV262" i="9"/>
  <c r="AV261" i="9"/>
  <c r="AP264" i="9"/>
  <c r="AT261" i="9"/>
  <c r="AR261" i="9"/>
  <c r="AP261" i="9"/>
  <c r="AO261" i="9"/>
  <c r="AM264" i="9"/>
  <c r="AI264" i="9"/>
  <c r="AM261" i="9"/>
  <c r="AK261" i="9"/>
  <c r="AI261" i="9"/>
  <c r="AE264" i="9"/>
  <c r="AE261" i="9"/>
  <c r="X264" i="9"/>
  <c r="X261" i="9"/>
  <c r="V261" i="9"/>
  <c r="T261" i="9"/>
  <c r="P261" i="9"/>
  <c r="N261" i="9"/>
  <c r="G261" i="9"/>
  <c r="B263" i="9"/>
  <c r="B261" i="9"/>
  <c r="AV259" i="9"/>
  <c r="AV258" i="9"/>
  <c r="AV257" i="9"/>
  <c r="AV256" i="9"/>
  <c r="AV255" i="9"/>
  <c r="AP258" i="9"/>
  <c r="AT255" i="9"/>
  <c r="AR255" i="9"/>
  <c r="AP255" i="9"/>
  <c r="AO255" i="9"/>
  <c r="AM258" i="9"/>
  <c r="AM255" i="9"/>
  <c r="AK255" i="9"/>
  <c r="AI258" i="9"/>
  <c r="AI255" i="9"/>
  <c r="AE258" i="9"/>
  <c r="AE255" i="9"/>
  <c r="X258" i="9"/>
  <c r="X255" i="9"/>
  <c r="V255" i="9"/>
  <c r="T255" i="9"/>
  <c r="P255" i="9"/>
  <c r="N255" i="9"/>
  <c r="G255" i="9"/>
  <c r="B257" i="9"/>
  <c r="B255" i="9"/>
  <c r="AV253" i="9"/>
  <c r="AV252" i="9"/>
  <c r="AV251" i="9"/>
  <c r="AV250" i="9"/>
  <c r="AV249" i="9"/>
  <c r="AP252" i="9"/>
  <c r="AT249" i="9"/>
  <c r="AR249" i="9"/>
  <c r="AP249" i="9"/>
  <c r="AO249" i="9"/>
  <c r="AM252" i="9"/>
  <c r="AM249" i="9"/>
  <c r="AK249" i="9"/>
  <c r="AI252" i="9"/>
  <c r="AI249" i="9"/>
  <c r="AE252" i="9"/>
  <c r="AE249" i="9"/>
  <c r="X252" i="9"/>
  <c r="X249" i="9"/>
  <c r="V249" i="9"/>
  <c r="T249" i="9"/>
  <c r="P249" i="9"/>
  <c r="N249" i="9"/>
  <c r="G249" i="9"/>
  <c r="B251" i="9"/>
  <c r="B249" i="9"/>
  <c r="AV247" i="9"/>
  <c r="AV246" i="9"/>
  <c r="AV245" i="9"/>
  <c r="AV244" i="9"/>
  <c r="AV243" i="9"/>
  <c r="AP246" i="9"/>
  <c r="AT243" i="9"/>
  <c r="AR243" i="9"/>
  <c r="AP243" i="9"/>
  <c r="AO243" i="9"/>
  <c r="AM246" i="9"/>
  <c r="AM243" i="9"/>
  <c r="AK243" i="9"/>
  <c r="AI246" i="9"/>
  <c r="AI243" i="9"/>
  <c r="AE246" i="9"/>
  <c r="AE243" i="9"/>
  <c r="X246" i="9"/>
  <c r="X243" i="9"/>
  <c r="V243" i="9"/>
  <c r="T243" i="9"/>
  <c r="P243" i="9"/>
  <c r="N243" i="9"/>
  <c r="G243" i="9"/>
  <c r="B245" i="9"/>
  <c r="B243" i="9"/>
  <c r="AV241" i="9"/>
  <c r="AV240" i="9"/>
  <c r="AV239" i="9"/>
  <c r="AV238" i="9"/>
  <c r="AV237" i="9"/>
  <c r="AP240" i="9"/>
  <c r="AT237" i="9"/>
  <c r="AR237" i="9"/>
  <c r="AP237" i="9"/>
  <c r="AO237" i="9"/>
  <c r="AM240" i="9"/>
  <c r="AM237" i="9"/>
  <c r="AK237" i="9"/>
  <c r="AI240" i="9"/>
  <c r="AI237" i="9"/>
  <c r="AE240" i="9"/>
  <c r="AE237" i="9"/>
  <c r="X240" i="9"/>
  <c r="X237" i="9"/>
  <c r="AV235" i="9"/>
  <c r="AV234" i="9"/>
  <c r="AV233" i="9"/>
  <c r="AV232" i="9"/>
  <c r="AV231" i="9"/>
  <c r="V237" i="9"/>
  <c r="T237" i="9"/>
  <c r="P237" i="9"/>
  <c r="N237" i="9"/>
  <c r="G237" i="9"/>
  <c r="B239" i="9"/>
  <c r="B237" i="9"/>
  <c r="BM39" i="2"/>
  <c r="BN39" i="2" s="1"/>
  <c r="BJ39" i="2"/>
  <c r="BK39" i="2" s="1"/>
  <c r="BG39" i="2"/>
  <c r="BH39" i="2" s="1"/>
  <c r="BD39" i="2"/>
  <c r="BE39" i="2" s="1"/>
  <c r="BA39" i="2"/>
  <c r="BB39" i="2" s="1"/>
  <c r="AX39" i="2"/>
  <c r="AY39" i="2" s="1"/>
  <c r="W39" i="2"/>
  <c r="X39" i="2" s="1"/>
  <c r="V39" i="2"/>
  <c r="R267" i="9" s="1"/>
  <c r="M39" i="2"/>
  <c r="N39" i="2" s="1"/>
  <c r="L39" i="2"/>
  <c r="L267" i="9" s="1"/>
  <c r="BM38" i="2"/>
  <c r="BN38" i="2" s="1"/>
  <c r="BJ38" i="2"/>
  <c r="BK38" i="2" s="1"/>
  <c r="BG38" i="2"/>
  <c r="BH38" i="2" s="1"/>
  <c r="BD38" i="2"/>
  <c r="BE38" i="2" s="1"/>
  <c r="BA38" i="2"/>
  <c r="BB38" i="2" s="1"/>
  <c r="AX38" i="2"/>
  <c r="AY38" i="2" s="1"/>
  <c r="W38" i="2"/>
  <c r="X38" i="2" s="1"/>
  <c r="V38" i="2"/>
  <c r="R261" i="9" s="1"/>
  <c r="N38" i="2"/>
  <c r="M38" i="2"/>
  <c r="L38" i="2"/>
  <c r="L261" i="9" s="1"/>
  <c r="BM37" i="2"/>
  <c r="BN37" i="2" s="1"/>
  <c r="BJ37" i="2"/>
  <c r="BK37" i="2" s="1"/>
  <c r="BG37" i="2"/>
  <c r="BH37" i="2" s="1"/>
  <c r="BD37" i="2"/>
  <c r="BE37" i="2" s="1"/>
  <c r="BA37" i="2"/>
  <c r="BB37" i="2" s="1"/>
  <c r="AX37" i="2"/>
  <c r="AY37" i="2" s="1"/>
  <c r="W37" i="2"/>
  <c r="X37" i="2" s="1"/>
  <c r="V37" i="2"/>
  <c r="R255" i="9" s="1"/>
  <c r="M37" i="2"/>
  <c r="N37" i="2" s="1"/>
  <c r="L37" i="2"/>
  <c r="L255" i="9" s="1"/>
  <c r="BM36" i="2"/>
  <c r="BN36" i="2" s="1"/>
  <c r="BJ36" i="2"/>
  <c r="BK36" i="2" s="1"/>
  <c r="BG36" i="2"/>
  <c r="BH36" i="2" s="1"/>
  <c r="BD36" i="2"/>
  <c r="BE36" i="2" s="1"/>
  <c r="BA36" i="2"/>
  <c r="BB36" i="2" s="1"/>
  <c r="AX36" i="2"/>
  <c r="AY36" i="2" s="1"/>
  <c r="W36" i="2"/>
  <c r="X36" i="2" s="1"/>
  <c r="V36" i="2"/>
  <c r="R249" i="9" s="1"/>
  <c r="M36" i="2"/>
  <c r="N36" i="2" s="1"/>
  <c r="L36" i="2"/>
  <c r="L249" i="9" s="1"/>
  <c r="BM35" i="2"/>
  <c r="BN35" i="2" s="1"/>
  <c r="BJ35" i="2"/>
  <c r="BK35" i="2" s="1"/>
  <c r="BG35" i="2"/>
  <c r="BH35" i="2" s="1"/>
  <c r="BD35" i="2"/>
  <c r="BE35" i="2" s="1"/>
  <c r="BA35" i="2"/>
  <c r="BB35" i="2" s="1"/>
  <c r="AX35" i="2"/>
  <c r="AY35" i="2" s="1"/>
  <c r="W35" i="2"/>
  <c r="X35" i="2" s="1"/>
  <c r="V35" i="2"/>
  <c r="R243" i="9" s="1"/>
  <c r="M35" i="2"/>
  <c r="N35" i="2" s="1"/>
  <c r="L35" i="2"/>
  <c r="L243" i="9" s="1"/>
  <c r="BM34" i="2"/>
  <c r="BN34" i="2" s="1"/>
  <c r="BJ34" i="2"/>
  <c r="BK34" i="2" s="1"/>
  <c r="BG34" i="2"/>
  <c r="BH34" i="2" s="1"/>
  <c r="BD34" i="2"/>
  <c r="BE34" i="2" s="1"/>
  <c r="BA34" i="2"/>
  <c r="BB34" i="2" s="1"/>
  <c r="AX34" i="2"/>
  <c r="AY34" i="2" s="1"/>
  <c r="W34" i="2"/>
  <c r="X34" i="2" s="1"/>
  <c r="V34" i="2"/>
  <c r="R237" i="9" s="1"/>
  <c r="M34" i="2"/>
  <c r="N34" i="2" s="1"/>
  <c r="L34" i="2"/>
  <c r="L237" i="9" s="1"/>
  <c r="K237" i="9" l="1"/>
  <c r="N252" i="9"/>
  <c r="K253" i="9"/>
  <c r="J261" i="9"/>
  <c r="T240" i="9"/>
  <c r="J237" i="9"/>
  <c r="J241" i="9"/>
  <c r="J245" i="9"/>
  <c r="J249" i="9"/>
  <c r="J253" i="9"/>
  <c r="J257" i="9"/>
  <c r="T264" i="9"/>
  <c r="K263" i="9"/>
  <c r="N270" i="9"/>
  <c r="K267" i="9"/>
  <c r="K271" i="9"/>
  <c r="T246" i="9"/>
  <c r="K245" i="9"/>
  <c r="K249" i="9"/>
  <c r="K257" i="9"/>
  <c r="J265" i="9"/>
  <c r="J239" i="9"/>
  <c r="J243" i="9"/>
  <c r="J247" i="9"/>
  <c r="J251" i="9"/>
  <c r="J255" i="9"/>
  <c r="J259" i="9"/>
  <c r="N264" i="9"/>
  <c r="K261" i="9"/>
  <c r="K265" i="9"/>
  <c r="T270" i="9"/>
  <c r="K269" i="9"/>
  <c r="N240" i="9"/>
  <c r="K241" i="9"/>
  <c r="T258" i="9"/>
  <c r="J269" i="9"/>
  <c r="K239" i="9"/>
  <c r="N246" i="9"/>
  <c r="K243" i="9"/>
  <c r="K247" i="9"/>
  <c r="T252" i="9"/>
  <c r="K251" i="9"/>
  <c r="N258" i="9"/>
  <c r="K255" i="9"/>
  <c r="K259" i="9"/>
  <c r="J263" i="9"/>
  <c r="J267" i="9"/>
  <c r="J271" i="9"/>
  <c r="BM33" i="2"/>
  <c r="BN33" i="2" s="1"/>
  <c r="BM32" i="2"/>
  <c r="BN32" i="2" s="1"/>
  <c r="BM31" i="2"/>
  <c r="BN31" i="2" s="1"/>
  <c r="BM30" i="2"/>
  <c r="BN30" i="2" s="1"/>
  <c r="BM29" i="2"/>
  <c r="BN29" i="2" s="1"/>
  <c r="BM28" i="2"/>
  <c r="BN28" i="2" s="1"/>
  <c r="BM27" i="2"/>
  <c r="BN27" i="2" s="1"/>
  <c r="BM26" i="2"/>
  <c r="BN26" i="2" s="1"/>
  <c r="BM25" i="2"/>
  <c r="BN25" i="2" s="1"/>
  <c r="BM24" i="2"/>
  <c r="BN24" i="2" s="1"/>
  <c r="BM23" i="2"/>
  <c r="BN23" i="2" s="1"/>
  <c r="BM22" i="2"/>
  <c r="BN22" i="2" s="1"/>
  <c r="BM21" i="2"/>
  <c r="BN21" i="2" s="1"/>
  <c r="BM20" i="2"/>
  <c r="BN20" i="2" s="1"/>
  <c r="BM19" i="2"/>
  <c r="BN19" i="2" s="1"/>
  <c r="BM18" i="2"/>
  <c r="BN18" i="2" s="1"/>
  <c r="BM17" i="2"/>
  <c r="BN17" i="2" s="1"/>
  <c r="BM16" i="2"/>
  <c r="BN16" i="2" s="1"/>
  <c r="BM15" i="2"/>
  <c r="BN15" i="2" s="1"/>
  <c r="BM14" i="2"/>
  <c r="BN14" i="2" s="1"/>
  <c r="BM13" i="2"/>
  <c r="BN13" i="2" s="1"/>
  <c r="BM12" i="2"/>
  <c r="BN12" i="2" s="1"/>
  <c r="BM11" i="2"/>
  <c r="BN11" i="2" s="1"/>
  <c r="BM10" i="2"/>
  <c r="BN10" i="2" s="1"/>
  <c r="BM9" i="2"/>
  <c r="BN9" i="2" s="1"/>
  <c r="BM8" i="2"/>
  <c r="BN8" i="2" s="1"/>
  <c r="BM7" i="2"/>
  <c r="BN7" i="2" s="1"/>
  <c r="BM6" i="2"/>
  <c r="BN6" i="2" s="1"/>
  <c r="BM5" i="2"/>
  <c r="BN5" i="2" s="1"/>
  <c r="BJ33" i="2"/>
  <c r="BK33" i="2" s="1"/>
  <c r="BJ32" i="2"/>
  <c r="BK32" i="2" s="1"/>
  <c r="BJ31" i="2"/>
  <c r="BK31" i="2" s="1"/>
  <c r="BJ30" i="2"/>
  <c r="BK30" i="2" s="1"/>
  <c r="BJ29" i="2"/>
  <c r="BK29" i="2" s="1"/>
  <c r="BJ28" i="2"/>
  <c r="BK28" i="2" s="1"/>
  <c r="BJ27" i="2"/>
  <c r="BK27" i="2" s="1"/>
  <c r="BJ26" i="2"/>
  <c r="BK26" i="2" s="1"/>
  <c r="BJ25" i="2"/>
  <c r="BK25" i="2" s="1"/>
  <c r="BJ24" i="2"/>
  <c r="BK24" i="2" s="1"/>
  <c r="BJ23" i="2"/>
  <c r="BK23" i="2" s="1"/>
  <c r="BJ22" i="2"/>
  <c r="BK22" i="2" s="1"/>
  <c r="BJ21" i="2"/>
  <c r="BK21" i="2" s="1"/>
  <c r="BJ20" i="2"/>
  <c r="BK20" i="2" s="1"/>
  <c r="BJ19" i="2"/>
  <c r="BK19" i="2" s="1"/>
  <c r="BJ18" i="2"/>
  <c r="BK18" i="2" s="1"/>
  <c r="BJ17" i="2"/>
  <c r="BK17" i="2" s="1"/>
  <c r="BJ16" i="2"/>
  <c r="BK16" i="2" s="1"/>
  <c r="BJ15" i="2"/>
  <c r="BK15" i="2" s="1"/>
  <c r="BJ14" i="2"/>
  <c r="BK14" i="2" s="1"/>
  <c r="BJ13" i="2"/>
  <c r="BK13" i="2" s="1"/>
  <c r="BJ12" i="2"/>
  <c r="BK12" i="2" s="1"/>
  <c r="BJ11" i="2"/>
  <c r="BK11" i="2" s="1"/>
  <c r="BJ10" i="2"/>
  <c r="BK10" i="2" s="1"/>
  <c r="BJ9" i="2"/>
  <c r="BK9" i="2" s="1"/>
  <c r="BJ8" i="2"/>
  <c r="BK8" i="2" s="1"/>
  <c r="BJ7" i="2"/>
  <c r="BK7" i="2" s="1"/>
  <c r="BJ6" i="2"/>
  <c r="BK6" i="2" s="1"/>
  <c r="BJ5" i="2"/>
  <c r="BK5" i="2" s="1"/>
  <c r="BG33" i="2"/>
  <c r="BH33" i="2" s="1"/>
  <c r="BG32" i="2"/>
  <c r="BH32" i="2" s="1"/>
  <c r="BG31" i="2"/>
  <c r="BH31" i="2" s="1"/>
  <c r="BG30" i="2"/>
  <c r="BH30" i="2" s="1"/>
  <c r="BG29" i="2"/>
  <c r="BH29" i="2" s="1"/>
  <c r="BG28" i="2"/>
  <c r="BH28" i="2" s="1"/>
  <c r="BG27" i="2"/>
  <c r="BH27" i="2" s="1"/>
  <c r="BG26" i="2"/>
  <c r="BH26" i="2" s="1"/>
  <c r="BG25" i="2"/>
  <c r="BH25" i="2" s="1"/>
  <c r="BG24" i="2"/>
  <c r="BH24" i="2" s="1"/>
  <c r="BG23" i="2"/>
  <c r="BH23" i="2" s="1"/>
  <c r="BG22" i="2"/>
  <c r="BH22" i="2" s="1"/>
  <c r="BG21" i="2"/>
  <c r="BH21" i="2" s="1"/>
  <c r="BG20" i="2"/>
  <c r="BH20" i="2" s="1"/>
  <c r="BG19" i="2"/>
  <c r="BH19" i="2" s="1"/>
  <c r="BG18" i="2"/>
  <c r="BH18" i="2" s="1"/>
  <c r="BG17" i="2"/>
  <c r="BH17" i="2" s="1"/>
  <c r="BG16" i="2"/>
  <c r="BH16" i="2" s="1"/>
  <c r="BG15" i="2"/>
  <c r="BH15" i="2" s="1"/>
  <c r="BG14" i="2"/>
  <c r="BH14" i="2" s="1"/>
  <c r="BG13" i="2"/>
  <c r="BH13" i="2" s="1"/>
  <c r="BG12" i="2"/>
  <c r="BH12" i="2" s="1"/>
  <c r="BG11" i="2"/>
  <c r="BH11" i="2" s="1"/>
  <c r="BG10" i="2"/>
  <c r="BH10" i="2" s="1"/>
  <c r="BG9" i="2"/>
  <c r="BH9" i="2" s="1"/>
  <c r="BG8" i="2"/>
  <c r="BH8" i="2" s="1"/>
  <c r="BG7" i="2"/>
  <c r="BH7" i="2" s="1"/>
  <c r="BG6" i="2"/>
  <c r="BH6" i="2" s="1"/>
  <c r="BG5" i="2"/>
  <c r="BH5" i="2" s="1"/>
  <c r="BD33" i="2"/>
  <c r="BE33" i="2" s="1"/>
  <c r="BD32" i="2"/>
  <c r="BE32" i="2" s="1"/>
  <c r="BD31" i="2"/>
  <c r="BE31" i="2" s="1"/>
  <c r="BD30" i="2"/>
  <c r="BE30" i="2" s="1"/>
  <c r="BD29" i="2"/>
  <c r="BE29" i="2" s="1"/>
  <c r="BD28" i="2"/>
  <c r="BE28" i="2" s="1"/>
  <c r="BD27" i="2"/>
  <c r="BE27" i="2" s="1"/>
  <c r="BD26" i="2"/>
  <c r="BE26" i="2" s="1"/>
  <c r="BD25" i="2"/>
  <c r="BE25" i="2" s="1"/>
  <c r="BD24" i="2"/>
  <c r="BE24" i="2" s="1"/>
  <c r="BD23" i="2"/>
  <c r="BE23" i="2" s="1"/>
  <c r="BD22" i="2"/>
  <c r="BE22" i="2" s="1"/>
  <c r="BD21" i="2"/>
  <c r="BE21" i="2" s="1"/>
  <c r="BD20" i="2"/>
  <c r="BE20" i="2" s="1"/>
  <c r="BD19" i="2"/>
  <c r="BE19" i="2" s="1"/>
  <c r="BD18" i="2"/>
  <c r="BE18" i="2" s="1"/>
  <c r="BD17" i="2"/>
  <c r="BE17" i="2" s="1"/>
  <c r="BD16" i="2"/>
  <c r="BE16" i="2" s="1"/>
  <c r="BD15" i="2"/>
  <c r="BE15" i="2" s="1"/>
  <c r="BD14" i="2"/>
  <c r="BE14" i="2" s="1"/>
  <c r="BD13" i="2"/>
  <c r="BE13" i="2" s="1"/>
  <c r="BD12" i="2"/>
  <c r="BE12" i="2" s="1"/>
  <c r="BD11" i="2"/>
  <c r="BE11" i="2" s="1"/>
  <c r="BD10" i="2"/>
  <c r="BE10" i="2" s="1"/>
  <c r="BD9" i="2"/>
  <c r="BE9" i="2" s="1"/>
  <c r="BD8" i="2"/>
  <c r="BE8" i="2" s="1"/>
  <c r="BD7" i="2"/>
  <c r="BE7" i="2" s="1"/>
  <c r="BD6" i="2"/>
  <c r="BE6" i="2" s="1"/>
  <c r="BD5" i="2"/>
  <c r="BE5" i="2" s="1"/>
  <c r="BA33" i="2"/>
  <c r="BB33" i="2" s="1"/>
  <c r="BA32" i="2"/>
  <c r="BB32" i="2" s="1"/>
  <c r="BA31" i="2"/>
  <c r="BB31" i="2" s="1"/>
  <c r="BA30" i="2"/>
  <c r="BB30" i="2" s="1"/>
  <c r="BA29" i="2"/>
  <c r="BB29" i="2" s="1"/>
  <c r="BA28" i="2"/>
  <c r="BB28" i="2" s="1"/>
  <c r="BA27" i="2"/>
  <c r="BB27" i="2" s="1"/>
  <c r="BA26" i="2"/>
  <c r="BB26" i="2" s="1"/>
  <c r="BA25" i="2"/>
  <c r="BB25" i="2" s="1"/>
  <c r="BA24" i="2"/>
  <c r="BB24" i="2" s="1"/>
  <c r="BA23" i="2"/>
  <c r="BB23" i="2" s="1"/>
  <c r="BA22" i="2"/>
  <c r="BB22" i="2" s="1"/>
  <c r="BA21" i="2"/>
  <c r="BB21" i="2" s="1"/>
  <c r="BA20" i="2"/>
  <c r="BB20" i="2" s="1"/>
  <c r="BA19" i="2"/>
  <c r="BB19" i="2" s="1"/>
  <c r="BA18" i="2"/>
  <c r="BB18" i="2" s="1"/>
  <c r="BA17" i="2"/>
  <c r="BB17" i="2" s="1"/>
  <c r="BA16" i="2"/>
  <c r="BB16" i="2" s="1"/>
  <c r="BA15" i="2"/>
  <c r="BB15" i="2" s="1"/>
  <c r="BA14" i="2"/>
  <c r="BB14" i="2" s="1"/>
  <c r="BA13" i="2"/>
  <c r="BB13" i="2" s="1"/>
  <c r="BA12" i="2"/>
  <c r="BB12" i="2" s="1"/>
  <c r="BA11" i="2"/>
  <c r="BB11" i="2" s="1"/>
  <c r="BA10" i="2"/>
  <c r="BB10" i="2" s="1"/>
  <c r="BA9" i="2"/>
  <c r="BB9" i="2" s="1"/>
  <c r="BA8" i="2"/>
  <c r="BB8" i="2" s="1"/>
  <c r="BA7" i="2"/>
  <c r="BB7" i="2" s="1"/>
  <c r="BA6" i="2"/>
  <c r="BB6" i="2" s="1"/>
  <c r="AX7" i="2"/>
  <c r="AY7" i="2" s="1"/>
  <c r="AX8" i="2"/>
  <c r="AY8" i="2" s="1"/>
  <c r="AX9" i="2"/>
  <c r="AY9" i="2" s="1"/>
  <c r="AX10" i="2"/>
  <c r="AY10" i="2" s="1"/>
  <c r="AX11" i="2"/>
  <c r="AY11" i="2" s="1"/>
  <c r="AX12" i="2"/>
  <c r="AY12" i="2" s="1"/>
  <c r="AX13" i="2"/>
  <c r="AY13" i="2" s="1"/>
  <c r="AX14" i="2"/>
  <c r="AY14" i="2" s="1"/>
  <c r="AX15" i="2"/>
  <c r="AY15" i="2" s="1"/>
  <c r="AX16" i="2"/>
  <c r="AY16" i="2" s="1"/>
  <c r="AX17" i="2"/>
  <c r="AY17" i="2" s="1"/>
  <c r="AX18" i="2"/>
  <c r="AY18" i="2" s="1"/>
  <c r="AX19" i="2"/>
  <c r="AY19" i="2" s="1"/>
  <c r="AX20" i="2"/>
  <c r="AY20" i="2" s="1"/>
  <c r="AX21" i="2"/>
  <c r="AY21" i="2" s="1"/>
  <c r="AX22" i="2"/>
  <c r="AY22" i="2" s="1"/>
  <c r="AX23" i="2"/>
  <c r="AY23" i="2" s="1"/>
  <c r="AX24" i="2"/>
  <c r="AY24" i="2" s="1"/>
  <c r="AX25" i="2"/>
  <c r="AY25" i="2" s="1"/>
  <c r="AX26" i="2"/>
  <c r="AY26" i="2" s="1"/>
  <c r="AX27" i="2"/>
  <c r="AY27" i="2" s="1"/>
  <c r="AX28" i="2"/>
  <c r="AY28" i="2" s="1"/>
  <c r="AX29" i="2"/>
  <c r="AY29" i="2" s="1"/>
  <c r="AX30" i="2"/>
  <c r="AY30" i="2" s="1"/>
  <c r="AX31" i="2"/>
  <c r="AY31" i="2" s="1"/>
  <c r="AX32" i="2"/>
  <c r="AY32" i="2" s="1"/>
  <c r="AX33" i="2"/>
  <c r="AY33" i="2" s="1"/>
  <c r="J207" i="9" l="1"/>
  <c r="J117" i="9"/>
  <c r="K38" i="9"/>
  <c r="K129" i="9"/>
  <c r="K219" i="9"/>
  <c r="J58" i="9"/>
  <c r="J149" i="9"/>
  <c r="K28" i="9"/>
  <c r="K119" i="9"/>
  <c r="K167" i="9"/>
  <c r="K233" i="9"/>
  <c r="J72" i="9"/>
  <c r="J205" i="9"/>
  <c r="K66" i="9"/>
  <c r="K157" i="9"/>
  <c r="J201" i="9"/>
  <c r="J111" i="9"/>
  <c r="K44" i="9"/>
  <c r="K135" i="9"/>
  <c r="K225" i="9"/>
  <c r="J219" i="9"/>
  <c r="J153" i="9"/>
  <c r="J129" i="9"/>
  <c r="J105" i="9"/>
  <c r="J38" i="9"/>
  <c r="K117" i="9"/>
  <c r="K165" i="9"/>
  <c r="K231" i="9"/>
  <c r="J46" i="9"/>
  <c r="J113" i="9"/>
  <c r="J161" i="9"/>
  <c r="J213" i="9"/>
  <c r="J171" i="9"/>
  <c r="J147" i="9"/>
  <c r="J123" i="9"/>
  <c r="J80" i="9"/>
  <c r="J56" i="9"/>
  <c r="K32" i="9"/>
  <c r="K56" i="9"/>
  <c r="K80" i="9"/>
  <c r="K123" i="9"/>
  <c r="K147" i="9"/>
  <c r="K171" i="9"/>
  <c r="K213" i="9"/>
  <c r="J28" i="9"/>
  <c r="J52" i="9"/>
  <c r="J76" i="9"/>
  <c r="J119" i="9"/>
  <c r="J143" i="9"/>
  <c r="J167" i="9"/>
  <c r="J209" i="9"/>
  <c r="J233" i="9"/>
  <c r="K46" i="9"/>
  <c r="K70" i="9"/>
  <c r="K113" i="9"/>
  <c r="K137" i="9"/>
  <c r="K161" i="9"/>
  <c r="K203" i="9"/>
  <c r="K227" i="9"/>
  <c r="J42" i="9"/>
  <c r="J66" i="9"/>
  <c r="J109" i="9"/>
  <c r="J133" i="9"/>
  <c r="J157" i="9"/>
  <c r="J181" i="9"/>
  <c r="J223" i="9"/>
  <c r="K36" i="9"/>
  <c r="K60" i="9"/>
  <c r="K84" i="9"/>
  <c r="K127" i="9"/>
  <c r="K151" i="9"/>
  <c r="K175" i="9"/>
  <c r="K217" i="9"/>
  <c r="J231" i="9"/>
  <c r="J165" i="9"/>
  <c r="J74" i="9"/>
  <c r="K62" i="9"/>
  <c r="K153" i="9"/>
  <c r="J34" i="9"/>
  <c r="J125" i="9"/>
  <c r="J215" i="9"/>
  <c r="K76" i="9"/>
  <c r="K143" i="9"/>
  <c r="K209" i="9"/>
  <c r="J115" i="9"/>
  <c r="J163" i="9"/>
  <c r="K109" i="9"/>
  <c r="K181" i="9"/>
  <c r="J135" i="9"/>
  <c r="J44" i="9"/>
  <c r="K111" i="9"/>
  <c r="K159" i="9"/>
  <c r="J40" i="9"/>
  <c r="J64" i="9"/>
  <c r="J107" i="9"/>
  <c r="J131" i="9"/>
  <c r="J155" i="9"/>
  <c r="J179" i="9"/>
  <c r="J221" i="9"/>
  <c r="K34" i="9"/>
  <c r="K58" i="9"/>
  <c r="K82" i="9"/>
  <c r="K125" i="9"/>
  <c r="K149" i="9"/>
  <c r="K173" i="9"/>
  <c r="K215" i="9"/>
  <c r="J30" i="9"/>
  <c r="J54" i="9"/>
  <c r="J78" i="9"/>
  <c r="J121" i="9"/>
  <c r="J145" i="9"/>
  <c r="J169" i="9"/>
  <c r="J211" i="9"/>
  <c r="J235" i="9"/>
  <c r="K48" i="9"/>
  <c r="K72" i="9"/>
  <c r="K115" i="9"/>
  <c r="K139" i="9"/>
  <c r="K163" i="9"/>
  <c r="K205" i="9"/>
  <c r="K229" i="9"/>
  <c r="J141" i="9"/>
  <c r="J50" i="9"/>
  <c r="K105" i="9"/>
  <c r="K177" i="9"/>
  <c r="J82" i="9"/>
  <c r="J173" i="9"/>
  <c r="K52" i="9"/>
  <c r="J48" i="9"/>
  <c r="J139" i="9"/>
  <c r="J229" i="9"/>
  <c r="K42" i="9"/>
  <c r="K133" i="9"/>
  <c r="K223" i="9"/>
  <c r="J225" i="9"/>
  <c r="J159" i="9"/>
  <c r="J68" i="9"/>
  <c r="K68" i="9"/>
  <c r="K201" i="9"/>
  <c r="J177" i="9"/>
  <c r="J62" i="9"/>
  <c r="K50" i="9"/>
  <c r="K74" i="9"/>
  <c r="K141" i="9"/>
  <c r="K207" i="9"/>
  <c r="J70" i="9"/>
  <c r="J137" i="9"/>
  <c r="J203" i="9"/>
  <c r="J227" i="9"/>
  <c r="K40" i="9"/>
  <c r="K64" i="9"/>
  <c r="K107" i="9"/>
  <c r="K131" i="9"/>
  <c r="K155" i="9"/>
  <c r="K179" i="9"/>
  <c r="K221" i="9"/>
  <c r="J36" i="9"/>
  <c r="J60" i="9"/>
  <c r="J84" i="9"/>
  <c r="J127" i="9"/>
  <c r="J151" i="9"/>
  <c r="J175" i="9"/>
  <c r="J217" i="9"/>
  <c r="K30" i="9"/>
  <c r="K54" i="9"/>
  <c r="K78" i="9"/>
  <c r="K121" i="9"/>
  <c r="K145" i="9"/>
  <c r="K169" i="9"/>
  <c r="K211" i="9"/>
  <c r="K235" i="9"/>
  <c r="B61" i="40"/>
  <c r="B60" i="40"/>
  <c r="B59" i="40"/>
  <c r="B58" i="40"/>
  <c r="B57" i="40"/>
  <c r="B56" i="40"/>
  <c r="B55" i="40"/>
  <c r="B54" i="40"/>
  <c r="B53" i="40"/>
  <c r="B52" i="40"/>
  <c r="D57" i="40"/>
  <c r="D56" i="40"/>
  <c r="D61" i="40"/>
  <c r="D60" i="40"/>
  <c r="D59" i="40"/>
  <c r="D58" i="40"/>
  <c r="D55" i="40"/>
  <c r="D54" i="40"/>
  <c r="D53" i="40"/>
  <c r="D52" i="40"/>
  <c r="B49" i="40"/>
  <c r="B48" i="40"/>
  <c r="B47" i="40"/>
  <c r="B46" i="40"/>
  <c r="B45" i="40"/>
  <c r="B44" i="40"/>
  <c r="B43" i="40"/>
  <c r="B42" i="40"/>
  <c r="B41" i="40"/>
  <c r="B40" i="40"/>
  <c r="B39" i="40"/>
  <c r="B38" i="40"/>
  <c r="B37" i="40"/>
  <c r="B36" i="40"/>
  <c r="B35" i="40"/>
  <c r="B34" i="40"/>
  <c r="B33" i="40"/>
  <c r="B32" i="40"/>
  <c r="B31" i="40"/>
  <c r="B30" i="40"/>
  <c r="B29" i="40"/>
  <c r="B28" i="40"/>
  <c r="B27" i="40"/>
  <c r="B26" i="40"/>
  <c r="AX5" i="2" l="1"/>
  <c r="AY5" i="2" s="1"/>
  <c r="BG4" i="2"/>
  <c r="BH4" i="2" s="1"/>
  <c r="BD4" i="2"/>
  <c r="BE4" i="2" s="1"/>
  <c r="BM4" i="2"/>
  <c r="BN4" i="2" s="1"/>
  <c r="BA4" i="2"/>
  <c r="BB4" i="2" s="1"/>
  <c r="BA5" i="2"/>
  <c r="BB5" i="2" s="1"/>
  <c r="BJ4" i="2"/>
  <c r="BK4" i="2" s="1"/>
  <c r="AX4" i="2"/>
  <c r="AY4" i="2" s="1"/>
  <c r="AX6" i="2"/>
  <c r="AY6" i="2" s="1"/>
  <c r="D49" i="40"/>
  <c r="D48" i="40"/>
  <c r="D47" i="40"/>
  <c r="D46" i="40"/>
  <c r="D45" i="40"/>
  <c r="D44" i="40"/>
  <c r="D43" i="40"/>
  <c r="D42" i="40"/>
  <c r="D41" i="40"/>
  <c r="D40" i="40"/>
  <c r="D39" i="40"/>
  <c r="D38" i="40"/>
  <c r="D37" i="40"/>
  <c r="D36" i="40"/>
  <c r="D35" i="40"/>
  <c r="D34" i="40"/>
  <c r="D33" i="40"/>
  <c r="D32" i="40"/>
  <c r="D31" i="40"/>
  <c r="D30" i="40"/>
  <c r="D29" i="40"/>
  <c r="D28" i="40"/>
  <c r="D27" i="40"/>
  <c r="D26" i="40"/>
  <c r="D17" i="40"/>
  <c r="D21" i="40"/>
  <c r="D20" i="40"/>
  <c r="D19" i="40"/>
  <c r="D18" i="40"/>
  <c r="D16" i="40"/>
  <c r="D15" i="40"/>
  <c r="D14" i="40"/>
  <c r="D13" i="40"/>
  <c r="D12" i="40"/>
  <c r="D11" i="40"/>
  <c r="D10" i="40"/>
  <c r="D9" i="40"/>
  <c r="D8" i="40"/>
  <c r="D7" i="40"/>
  <c r="D6" i="40"/>
  <c r="D5" i="40"/>
  <c r="D4" i="40"/>
  <c r="D3" i="40"/>
  <c r="D2" i="40"/>
  <c r="J22" i="9" l="1"/>
  <c r="J20" i="9"/>
  <c r="K24" i="9"/>
  <c r="J24" i="9"/>
  <c r="K26" i="9"/>
  <c r="K22" i="9"/>
  <c r="J32" i="9"/>
  <c r="K20" i="9"/>
  <c r="J26" i="9"/>
  <c r="U6" i="9"/>
  <c r="S6" i="9"/>
  <c r="Q6" i="9"/>
  <c r="Q7" i="39" l="1"/>
  <c r="G49" i="13" l="1"/>
  <c r="E13" i="13"/>
  <c r="E7" i="13"/>
  <c r="Y1" i="13" l="1"/>
  <c r="W1" i="13"/>
  <c r="U1" i="13"/>
  <c r="F30" i="12"/>
  <c r="A5" i="2"/>
  <c r="A6" i="2" s="1"/>
  <c r="AV229" i="9"/>
  <c r="AV228" i="9"/>
  <c r="AV227" i="9"/>
  <c r="AV226" i="9"/>
  <c r="AV225" i="9"/>
  <c r="AV223" i="9"/>
  <c r="AV222" i="9"/>
  <c r="AV221" i="9"/>
  <c r="AV220" i="9"/>
  <c r="AV219" i="9"/>
  <c r="AV217" i="9"/>
  <c r="AV216" i="9"/>
  <c r="AV215" i="9"/>
  <c r="AV214" i="9"/>
  <c r="AV213" i="9"/>
  <c r="AV211" i="9"/>
  <c r="AV210" i="9"/>
  <c r="AV209" i="9"/>
  <c r="AV208" i="9"/>
  <c r="AV207" i="9"/>
  <c r="AV205" i="9"/>
  <c r="AV204" i="9"/>
  <c r="AV203" i="9"/>
  <c r="AV202" i="9"/>
  <c r="AV201" i="9"/>
  <c r="AV181" i="9"/>
  <c r="AV180" i="9"/>
  <c r="AV179" i="9"/>
  <c r="AV178" i="9"/>
  <c r="AV177" i="9"/>
  <c r="AV175" i="9"/>
  <c r="AV174" i="9"/>
  <c r="AV173" i="9"/>
  <c r="AV172" i="9"/>
  <c r="AV171" i="9"/>
  <c r="AV169" i="9"/>
  <c r="AV168" i="9"/>
  <c r="AV167" i="9"/>
  <c r="AV166" i="9"/>
  <c r="AV165" i="9"/>
  <c r="AV163" i="9"/>
  <c r="AV162" i="9"/>
  <c r="AV161" i="9"/>
  <c r="AV160" i="9"/>
  <c r="AV159" i="9"/>
  <c r="AV157" i="9"/>
  <c r="AV156" i="9"/>
  <c r="AV155" i="9"/>
  <c r="AV154" i="9"/>
  <c r="AV153" i="9"/>
  <c r="AV151" i="9"/>
  <c r="AV150" i="9"/>
  <c r="AV149" i="9"/>
  <c r="AV148" i="9"/>
  <c r="AV147" i="9"/>
  <c r="AV145" i="9"/>
  <c r="AV144" i="9"/>
  <c r="AV143" i="9"/>
  <c r="AV142" i="9"/>
  <c r="AV141" i="9"/>
  <c r="AV139" i="9"/>
  <c r="AV138" i="9"/>
  <c r="AV137" i="9"/>
  <c r="AV136" i="9"/>
  <c r="AV135" i="9"/>
  <c r="AV133" i="9"/>
  <c r="AV132" i="9"/>
  <c r="AV131" i="9"/>
  <c r="AV130" i="9"/>
  <c r="AV129" i="9"/>
  <c r="AV127" i="9"/>
  <c r="AV126" i="9"/>
  <c r="AV125" i="9"/>
  <c r="AV124" i="9"/>
  <c r="AV123" i="9"/>
  <c r="AV121" i="9"/>
  <c r="AV120" i="9"/>
  <c r="AV119" i="9"/>
  <c r="AV118" i="9"/>
  <c r="AV117" i="9"/>
  <c r="AV115" i="9"/>
  <c r="AV114" i="9"/>
  <c r="AV113" i="9"/>
  <c r="AV112" i="9"/>
  <c r="AV111" i="9"/>
  <c r="AV109" i="9"/>
  <c r="AV108" i="9"/>
  <c r="AV107" i="9"/>
  <c r="AV106" i="9"/>
  <c r="AV105" i="9"/>
  <c r="AV84" i="9"/>
  <c r="AV83" i="9"/>
  <c r="AV82" i="9"/>
  <c r="AV81" i="9"/>
  <c r="AV80" i="9"/>
  <c r="AV78" i="9"/>
  <c r="AV77" i="9"/>
  <c r="AV76" i="9"/>
  <c r="AV75" i="9"/>
  <c r="AV74" i="9"/>
  <c r="AV72" i="9"/>
  <c r="AV71" i="9"/>
  <c r="AV70" i="9"/>
  <c r="AV69" i="9"/>
  <c r="AV68" i="9"/>
  <c r="AV66" i="9"/>
  <c r="AV65" i="9"/>
  <c r="AV64" i="9"/>
  <c r="AV63" i="9"/>
  <c r="AV62" i="9"/>
  <c r="AV60" i="9"/>
  <c r="AV59" i="9"/>
  <c r="AV58" i="9"/>
  <c r="AV57" i="9"/>
  <c r="AV56" i="9"/>
  <c r="AV54" i="9"/>
  <c r="AV53" i="9"/>
  <c r="AV52" i="9"/>
  <c r="AV51" i="9"/>
  <c r="AV50" i="9"/>
  <c r="AV48" i="9"/>
  <c r="AV47" i="9"/>
  <c r="AV46" i="9"/>
  <c r="AV45" i="9"/>
  <c r="AV44" i="9"/>
  <c r="AV42" i="9"/>
  <c r="AV41" i="9"/>
  <c r="AV40" i="9"/>
  <c r="AV39" i="9"/>
  <c r="AV38" i="9"/>
  <c r="AV36" i="9"/>
  <c r="AV35" i="9"/>
  <c r="AV34" i="9"/>
  <c r="AV33" i="9"/>
  <c r="AV32" i="9"/>
  <c r="AV30" i="9"/>
  <c r="AV29" i="9"/>
  <c r="AV28" i="9"/>
  <c r="AV27" i="9"/>
  <c r="AV26" i="9"/>
  <c r="AV24" i="9"/>
  <c r="AV23" i="9"/>
  <c r="AV22" i="9"/>
  <c r="AV21" i="9"/>
  <c r="AV20" i="9"/>
  <c r="H18" i="15"/>
  <c r="BI29" i="3"/>
  <c r="B159" i="9"/>
  <c r="G159" i="9"/>
  <c r="N159" i="9"/>
  <c r="P159" i="9"/>
  <c r="T159" i="9"/>
  <c r="V159" i="9"/>
  <c r="X159" i="9"/>
  <c r="AE159" i="9"/>
  <c r="AI159" i="9"/>
  <c r="AK159" i="9"/>
  <c r="AM159" i="9"/>
  <c r="AO159" i="9"/>
  <c r="AP159" i="9"/>
  <c r="AR159" i="9"/>
  <c r="AT159" i="9"/>
  <c r="B161" i="9"/>
  <c r="X162" i="9"/>
  <c r="AE162" i="9"/>
  <c r="AI162" i="9"/>
  <c r="AM162" i="9"/>
  <c r="AP162" i="9"/>
  <c r="B165" i="9"/>
  <c r="G165" i="9"/>
  <c r="N165" i="9"/>
  <c r="P165" i="9"/>
  <c r="T165" i="9"/>
  <c r="V165" i="9"/>
  <c r="X165" i="9"/>
  <c r="AE165" i="9"/>
  <c r="AI165" i="9"/>
  <c r="AK165" i="9"/>
  <c r="AM165" i="9"/>
  <c r="AO165" i="9"/>
  <c r="AP165" i="9"/>
  <c r="AR165" i="9"/>
  <c r="AT165" i="9"/>
  <c r="B167" i="9"/>
  <c r="X168" i="9"/>
  <c r="AE168" i="9"/>
  <c r="AI168" i="9"/>
  <c r="AM168" i="9"/>
  <c r="AP168" i="9"/>
  <c r="B171" i="9"/>
  <c r="G171" i="9"/>
  <c r="N171" i="9"/>
  <c r="P171" i="9"/>
  <c r="T171" i="9"/>
  <c r="V171" i="9"/>
  <c r="X171" i="9"/>
  <c r="AE171" i="9"/>
  <c r="AI171" i="9"/>
  <c r="AK171" i="9"/>
  <c r="AM171" i="9"/>
  <c r="AO171" i="9"/>
  <c r="AP171" i="9"/>
  <c r="AR171" i="9"/>
  <c r="AT171" i="9"/>
  <c r="B173" i="9"/>
  <c r="X174" i="9"/>
  <c r="AE174" i="9"/>
  <c r="AI174" i="9"/>
  <c r="AM174" i="9"/>
  <c r="AP174" i="9"/>
  <c r="B177" i="9"/>
  <c r="G177" i="9"/>
  <c r="N177" i="9"/>
  <c r="P177" i="9"/>
  <c r="T177" i="9"/>
  <c r="V177" i="9"/>
  <c r="X177" i="9"/>
  <c r="AE177" i="9"/>
  <c r="AI177" i="9"/>
  <c r="AK177" i="9"/>
  <c r="AM177" i="9"/>
  <c r="AO177" i="9"/>
  <c r="AP177" i="9"/>
  <c r="AR177" i="9"/>
  <c r="AT177" i="9"/>
  <c r="B179" i="9"/>
  <c r="X180" i="9"/>
  <c r="AE180" i="9"/>
  <c r="AI180" i="9"/>
  <c r="AM180" i="9"/>
  <c r="AP180" i="9"/>
  <c r="B201" i="9"/>
  <c r="G201" i="9"/>
  <c r="N201" i="9"/>
  <c r="P201" i="9"/>
  <c r="T201" i="9"/>
  <c r="V201" i="9"/>
  <c r="X201" i="9"/>
  <c r="AE201" i="9"/>
  <c r="AI201" i="9"/>
  <c r="AK201" i="9"/>
  <c r="AM201" i="9"/>
  <c r="AO201" i="9"/>
  <c r="AP201" i="9"/>
  <c r="AR201" i="9"/>
  <c r="AT201" i="9"/>
  <c r="B203" i="9"/>
  <c r="X204" i="9"/>
  <c r="AE204" i="9"/>
  <c r="AI204" i="9"/>
  <c r="AM204" i="9"/>
  <c r="AP204" i="9"/>
  <c r="B207" i="9"/>
  <c r="G207" i="9"/>
  <c r="N207" i="9"/>
  <c r="P207" i="9"/>
  <c r="T207" i="9"/>
  <c r="V207" i="9"/>
  <c r="X207" i="9"/>
  <c r="AE207" i="9"/>
  <c r="AI207" i="9"/>
  <c r="AK207" i="9"/>
  <c r="AM207" i="9"/>
  <c r="AO207" i="9"/>
  <c r="AP207" i="9"/>
  <c r="AR207" i="9"/>
  <c r="AT207" i="9"/>
  <c r="B209" i="9"/>
  <c r="X210" i="9"/>
  <c r="AE210" i="9"/>
  <c r="AI210" i="9"/>
  <c r="AM210" i="9"/>
  <c r="AP210" i="9"/>
  <c r="B213" i="9"/>
  <c r="G213" i="9"/>
  <c r="N213" i="9"/>
  <c r="P213" i="9"/>
  <c r="T213" i="9"/>
  <c r="V213" i="9"/>
  <c r="X213" i="9"/>
  <c r="AE213" i="9"/>
  <c r="AI213" i="9"/>
  <c r="AK213" i="9"/>
  <c r="AM213" i="9"/>
  <c r="AO213" i="9"/>
  <c r="AP213" i="9"/>
  <c r="AR213" i="9"/>
  <c r="AT213" i="9"/>
  <c r="B215" i="9"/>
  <c r="X216" i="9"/>
  <c r="AE216" i="9"/>
  <c r="AI216" i="9"/>
  <c r="AM216" i="9"/>
  <c r="AP216" i="9"/>
  <c r="B219" i="9"/>
  <c r="G219" i="9"/>
  <c r="N219" i="9"/>
  <c r="P219" i="9"/>
  <c r="T219" i="9"/>
  <c r="V219" i="9"/>
  <c r="X219" i="9"/>
  <c r="AE219" i="9"/>
  <c r="AI219" i="9"/>
  <c r="AK219" i="9"/>
  <c r="AM219" i="9"/>
  <c r="AO219" i="9"/>
  <c r="AP219" i="9"/>
  <c r="AR219" i="9"/>
  <c r="AT219" i="9"/>
  <c r="B221" i="9"/>
  <c r="X222" i="9"/>
  <c r="AE222" i="9"/>
  <c r="AI222" i="9"/>
  <c r="AM222" i="9"/>
  <c r="AP222" i="9"/>
  <c r="B225" i="9"/>
  <c r="G225" i="9"/>
  <c r="N225" i="9"/>
  <c r="P225" i="9"/>
  <c r="T225" i="9"/>
  <c r="V225" i="9"/>
  <c r="X225" i="9"/>
  <c r="AE225" i="9"/>
  <c r="AI225" i="9"/>
  <c r="AK225" i="9"/>
  <c r="AM225" i="9"/>
  <c r="AO225" i="9"/>
  <c r="AP225" i="9"/>
  <c r="AR225" i="9"/>
  <c r="AT225" i="9"/>
  <c r="B227" i="9"/>
  <c r="X228" i="9"/>
  <c r="AE228" i="9"/>
  <c r="AI228" i="9"/>
  <c r="AM228" i="9"/>
  <c r="AP228" i="9"/>
  <c r="B231" i="9"/>
  <c r="G231" i="9"/>
  <c r="N231" i="9"/>
  <c r="P231" i="9"/>
  <c r="T231" i="9"/>
  <c r="V231" i="9"/>
  <c r="X231" i="9"/>
  <c r="AE231" i="9"/>
  <c r="AI231" i="9"/>
  <c r="AK231" i="9"/>
  <c r="AM231" i="9"/>
  <c r="AO231" i="9"/>
  <c r="AP231" i="9"/>
  <c r="AR231" i="9"/>
  <c r="AT231" i="9"/>
  <c r="B233" i="9"/>
  <c r="X234" i="9"/>
  <c r="AE234" i="9"/>
  <c r="AI234" i="9"/>
  <c r="AM234" i="9"/>
  <c r="AP234" i="9"/>
  <c r="B80" i="9"/>
  <c r="G80" i="9"/>
  <c r="N80" i="9"/>
  <c r="P80" i="9"/>
  <c r="T80" i="9"/>
  <c r="V80" i="9"/>
  <c r="X80" i="9"/>
  <c r="AE80" i="9"/>
  <c r="AI80" i="9"/>
  <c r="AK80" i="9"/>
  <c r="AM80" i="9"/>
  <c r="AO80" i="9"/>
  <c r="AP80" i="9"/>
  <c r="AR80" i="9"/>
  <c r="AT80" i="9"/>
  <c r="B82" i="9"/>
  <c r="X83" i="9"/>
  <c r="AE83" i="9"/>
  <c r="AI83" i="9"/>
  <c r="AM83" i="9"/>
  <c r="AP83" i="9"/>
  <c r="B105" i="9"/>
  <c r="G105" i="9"/>
  <c r="N105" i="9"/>
  <c r="P105" i="9"/>
  <c r="T105" i="9"/>
  <c r="V105" i="9"/>
  <c r="X105" i="9"/>
  <c r="AE105" i="9"/>
  <c r="AI105" i="9"/>
  <c r="AK105" i="9"/>
  <c r="AM105" i="9"/>
  <c r="AO105" i="9"/>
  <c r="AP105" i="9"/>
  <c r="AR105" i="9"/>
  <c r="AT105" i="9"/>
  <c r="B107" i="9"/>
  <c r="X108" i="9"/>
  <c r="AE108" i="9"/>
  <c r="AI108" i="9"/>
  <c r="AM108" i="9"/>
  <c r="AP108" i="9"/>
  <c r="B111" i="9"/>
  <c r="G111" i="9"/>
  <c r="N111" i="9"/>
  <c r="P111" i="9"/>
  <c r="T111" i="9"/>
  <c r="V111" i="9"/>
  <c r="X111" i="9"/>
  <c r="AE111" i="9"/>
  <c r="AI111" i="9"/>
  <c r="AK111" i="9"/>
  <c r="AM111" i="9"/>
  <c r="AO111" i="9"/>
  <c r="AP111" i="9"/>
  <c r="AR111" i="9"/>
  <c r="AT111" i="9"/>
  <c r="B113" i="9"/>
  <c r="X114" i="9"/>
  <c r="AE114" i="9"/>
  <c r="AI114" i="9"/>
  <c r="AM114" i="9"/>
  <c r="AP114" i="9"/>
  <c r="B117" i="9"/>
  <c r="G117" i="9"/>
  <c r="N117" i="9"/>
  <c r="P117" i="9"/>
  <c r="T117" i="9"/>
  <c r="V117" i="9"/>
  <c r="X117" i="9"/>
  <c r="AE117" i="9"/>
  <c r="AI117" i="9"/>
  <c r="AK117" i="9"/>
  <c r="AM117" i="9"/>
  <c r="AO117" i="9"/>
  <c r="AP117" i="9"/>
  <c r="AR117" i="9"/>
  <c r="AT117" i="9"/>
  <c r="B119" i="9"/>
  <c r="X120" i="9"/>
  <c r="AE120" i="9"/>
  <c r="AI120" i="9"/>
  <c r="AM120" i="9"/>
  <c r="AP120" i="9"/>
  <c r="B123" i="9"/>
  <c r="G123" i="9"/>
  <c r="N123" i="9"/>
  <c r="P123" i="9"/>
  <c r="T123" i="9"/>
  <c r="V123" i="9"/>
  <c r="X123" i="9"/>
  <c r="AE123" i="9"/>
  <c r="AI123" i="9"/>
  <c r="AK123" i="9"/>
  <c r="AM123" i="9"/>
  <c r="AO123" i="9"/>
  <c r="AP123" i="9"/>
  <c r="AR123" i="9"/>
  <c r="AT123" i="9"/>
  <c r="B125" i="9"/>
  <c r="X126" i="9"/>
  <c r="AE126" i="9"/>
  <c r="AI126" i="9"/>
  <c r="AM126" i="9"/>
  <c r="AP126" i="9"/>
  <c r="B129" i="9"/>
  <c r="G129" i="9"/>
  <c r="N129" i="9"/>
  <c r="P129" i="9"/>
  <c r="T129" i="9"/>
  <c r="V129" i="9"/>
  <c r="X129" i="9"/>
  <c r="AE129" i="9"/>
  <c r="AI129" i="9"/>
  <c r="AK129" i="9"/>
  <c r="AM129" i="9"/>
  <c r="AO129" i="9"/>
  <c r="AP129" i="9"/>
  <c r="AR129" i="9"/>
  <c r="AT129" i="9"/>
  <c r="B131" i="9"/>
  <c r="X132" i="9"/>
  <c r="AE132" i="9"/>
  <c r="AI132" i="9"/>
  <c r="AM132" i="9"/>
  <c r="AP132" i="9"/>
  <c r="B135" i="9"/>
  <c r="G135" i="9"/>
  <c r="N135" i="9"/>
  <c r="P135" i="9"/>
  <c r="T135" i="9"/>
  <c r="V135" i="9"/>
  <c r="X135" i="9"/>
  <c r="AE135" i="9"/>
  <c r="AI135" i="9"/>
  <c r="AK135" i="9"/>
  <c r="AM135" i="9"/>
  <c r="AO135" i="9"/>
  <c r="AP135" i="9"/>
  <c r="AR135" i="9"/>
  <c r="AT135" i="9"/>
  <c r="B137" i="9"/>
  <c r="X138" i="9"/>
  <c r="AE138" i="9"/>
  <c r="AI138" i="9"/>
  <c r="AM138" i="9"/>
  <c r="AP138" i="9"/>
  <c r="B141" i="9"/>
  <c r="G141" i="9"/>
  <c r="N141" i="9"/>
  <c r="P141" i="9"/>
  <c r="T141" i="9"/>
  <c r="V141" i="9"/>
  <c r="X141" i="9"/>
  <c r="AE141" i="9"/>
  <c r="AI141" i="9"/>
  <c r="AK141" i="9"/>
  <c r="AM141" i="9"/>
  <c r="AO141" i="9"/>
  <c r="AP141" i="9"/>
  <c r="AR141" i="9"/>
  <c r="AT141" i="9"/>
  <c r="B143" i="9"/>
  <c r="X144" i="9"/>
  <c r="AE144" i="9"/>
  <c r="AI144" i="9"/>
  <c r="AM144" i="9"/>
  <c r="AP144" i="9"/>
  <c r="B147" i="9"/>
  <c r="G147" i="9"/>
  <c r="N147" i="9"/>
  <c r="P147" i="9"/>
  <c r="T147" i="9"/>
  <c r="V147" i="9"/>
  <c r="X147" i="9"/>
  <c r="AE147" i="9"/>
  <c r="AI147" i="9"/>
  <c r="AK147" i="9"/>
  <c r="AM147" i="9"/>
  <c r="AO147" i="9"/>
  <c r="AP147" i="9"/>
  <c r="AR147" i="9"/>
  <c r="AT147" i="9"/>
  <c r="B149" i="9"/>
  <c r="X150" i="9"/>
  <c r="AE150" i="9"/>
  <c r="AI150" i="9"/>
  <c r="AM150" i="9"/>
  <c r="AP150" i="9"/>
  <c r="B153" i="9"/>
  <c r="G153" i="9"/>
  <c r="N153" i="9"/>
  <c r="P153" i="9"/>
  <c r="T153" i="9"/>
  <c r="V153" i="9"/>
  <c r="X153" i="9"/>
  <c r="AE153" i="9"/>
  <c r="AI153" i="9"/>
  <c r="AK153" i="9"/>
  <c r="AM153" i="9"/>
  <c r="AO153" i="9"/>
  <c r="AP153" i="9"/>
  <c r="AR153" i="9"/>
  <c r="AT153" i="9"/>
  <c r="B155" i="9"/>
  <c r="X156" i="9"/>
  <c r="AE156" i="9"/>
  <c r="AI156" i="9"/>
  <c r="AM156" i="9"/>
  <c r="AP156" i="9"/>
  <c r="H2" i="36"/>
  <c r="B2" i="36"/>
  <c r="AI41" i="17"/>
  <c r="AI39" i="17"/>
  <c r="AI37" i="17"/>
  <c r="AI36" i="17"/>
  <c r="AI35" i="17"/>
  <c r="AI34" i="17"/>
  <c r="AI32" i="17"/>
  <c r="AI29" i="17"/>
  <c r="AI28" i="17"/>
  <c r="AI30" i="17"/>
  <c r="G39" i="22"/>
  <c r="Y81" i="15"/>
  <c r="Y79" i="15"/>
  <c r="Y77" i="15"/>
  <c r="Y75" i="15"/>
  <c r="Y73" i="15"/>
  <c r="Y71" i="15"/>
  <c r="Y69" i="15"/>
  <c r="Y65" i="15"/>
  <c r="Y63" i="15"/>
  <c r="Y61" i="15"/>
  <c r="Y59" i="15"/>
  <c r="Y57" i="15"/>
  <c r="Y55" i="15"/>
  <c r="Y53" i="15"/>
  <c r="Y52" i="15"/>
  <c r="Y51" i="15"/>
  <c r="Y50" i="15"/>
  <c r="P81" i="15"/>
  <c r="P80" i="15"/>
  <c r="P79" i="15"/>
  <c r="P78" i="15"/>
  <c r="P77" i="15"/>
  <c r="P76" i="15"/>
  <c r="P75" i="15"/>
  <c r="P74" i="15"/>
  <c r="P73" i="15"/>
  <c r="P72" i="15"/>
  <c r="P71" i="15"/>
  <c r="P70" i="15"/>
  <c r="P69" i="15"/>
  <c r="P68" i="15"/>
  <c r="P65" i="15"/>
  <c r="P64" i="15"/>
  <c r="P63" i="15"/>
  <c r="P62" i="15"/>
  <c r="P61" i="15"/>
  <c r="P60" i="15"/>
  <c r="P59" i="15"/>
  <c r="P58" i="15"/>
  <c r="P57" i="15"/>
  <c r="P56" i="15"/>
  <c r="P55" i="15"/>
  <c r="P54" i="15"/>
  <c r="P53" i="15"/>
  <c r="P52" i="15"/>
  <c r="P51" i="15"/>
  <c r="P50" i="15"/>
  <c r="H81" i="15"/>
  <c r="H80" i="15"/>
  <c r="H79" i="15"/>
  <c r="H78" i="15"/>
  <c r="H77" i="15"/>
  <c r="H76" i="15"/>
  <c r="H75" i="15"/>
  <c r="H74" i="15"/>
  <c r="H73" i="15"/>
  <c r="H72" i="15"/>
  <c r="H71" i="15"/>
  <c r="H70" i="15"/>
  <c r="H69" i="15"/>
  <c r="H68" i="15"/>
  <c r="H65" i="15"/>
  <c r="H64" i="15"/>
  <c r="H63" i="15"/>
  <c r="H62" i="15"/>
  <c r="H61" i="15"/>
  <c r="H60" i="15"/>
  <c r="H59" i="15"/>
  <c r="H58" i="15"/>
  <c r="H57" i="15"/>
  <c r="H56" i="15"/>
  <c r="H55" i="15"/>
  <c r="H54" i="15"/>
  <c r="H53" i="15"/>
  <c r="H52" i="15"/>
  <c r="H51" i="15"/>
  <c r="H50" i="15"/>
  <c r="C81" i="15"/>
  <c r="C80" i="15"/>
  <c r="C79" i="15"/>
  <c r="C78" i="15"/>
  <c r="C77" i="15"/>
  <c r="C76" i="15"/>
  <c r="C75" i="15"/>
  <c r="C74" i="15"/>
  <c r="C73" i="15"/>
  <c r="C72" i="15"/>
  <c r="C71" i="15"/>
  <c r="C70" i="15"/>
  <c r="C69" i="15"/>
  <c r="C68" i="15"/>
  <c r="C65" i="15"/>
  <c r="C64" i="15"/>
  <c r="C63" i="15"/>
  <c r="C62" i="15"/>
  <c r="C61" i="15"/>
  <c r="C60" i="15"/>
  <c r="C59" i="15"/>
  <c r="C58" i="15"/>
  <c r="C57" i="15"/>
  <c r="C56" i="15"/>
  <c r="C55" i="15"/>
  <c r="C54" i="15"/>
  <c r="C53" i="15"/>
  <c r="C52" i="15"/>
  <c r="C51" i="15"/>
  <c r="C50" i="15"/>
  <c r="Y49" i="15"/>
  <c r="P49" i="15"/>
  <c r="H49" i="15"/>
  <c r="C49" i="15"/>
  <c r="P48" i="15"/>
  <c r="H48" i="15"/>
  <c r="C48" i="15"/>
  <c r="Y47" i="15"/>
  <c r="P47" i="15"/>
  <c r="H47" i="15"/>
  <c r="C47" i="15"/>
  <c r="P46" i="15"/>
  <c r="H46" i="15"/>
  <c r="C46" i="15"/>
  <c r="Y45" i="15"/>
  <c r="P45" i="15"/>
  <c r="H45" i="15"/>
  <c r="C45" i="15"/>
  <c r="P44" i="15"/>
  <c r="H44" i="15"/>
  <c r="C44" i="15"/>
  <c r="Y43" i="15"/>
  <c r="P43" i="15"/>
  <c r="H43" i="15"/>
  <c r="C43" i="15"/>
  <c r="P42" i="15"/>
  <c r="H42" i="15"/>
  <c r="C42" i="15"/>
  <c r="Y41" i="15"/>
  <c r="P41" i="15"/>
  <c r="H41" i="15"/>
  <c r="C41" i="15"/>
  <c r="P40" i="15"/>
  <c r="H40" i="15"/>
  <c r="C40" i="15"/>
  <c r="W33" i="2"/>
  <c r="X33" i="2"/>
  <c r="V33" i="2"/>
  <c r="M33" i="2"/>
  <c r="N33" i="2" s="1"/>
  <c r="L33" i="2"/>
  <c r="W32" i="2"/>
  <c r="X32" i="2" s="1"/>
  <c r="V32" i="2"/>
  <c r="R225" i="9" s="1"/>
  <c r="M32" i="2"/>
  <c r="N32" i="2" s="1"/>
  <c r="L32" i="2"/>
  <c r="L225" i="9" s="1"/>
  <c r="W31" i="2"/>
  <c r="X31" i="2"/>
  <c r="V31" i="2"/>
  <c r="R219" i="9" s="1"/>
  <c r="M31" i="2"/>
  <c r="N31" i="2" s="1"/>
  <c r="L31" i="2"/>
  <c r="L219" i="9" s="1"/>
  <c r="W30" i="2"/>
  <c r="X30" i="2" s="1"/>
  <c r="V30" i="2"/>
  <c r="R213" i="9" s="1"/>
  <c r="M30" i="2"/>
  <c r="N30" i="2" s="1"/>
  <c r="L30" i="2"/>
  <c r="L213" i="9" s="1"/>
  <c r="W29" i="2"/>
  <c r="X29" i="2"/>
  <c r="V29" i="2"/>
  <c r="R207" i="9" s="1"/>
  <c r="M29" i="2"/>
  <c r="N29" i="2" s="1"/>
  <c r="L29" i="2"/>
  <c r="L207" i="9" s="1"/>
  <c r="W28" i="2"/>
  <c r="X28" i="2" s="1"/>
  <c r="V28" i="2"/>
  <c r="R201" i="9" s="1"/>
  <c r="M28" i="2"/>
  <c r="N28" i="2" s="1"/>
  <c r="L28" i="2"/>
  <c r="L201" i="9" s="1"/>
  <c r="W27" i="2"/>
  <c r="X27" i="2"/>
  <c r="V27" i="2"/>
  <c r="R177" i="9" s="1"/>
  <c r="M27" i="2"/>
  <c r="N27" i="2" s="1"/>
  <c r="L27" i="2"/>
  <c r="L177" i="9" s="1"/>
  <c r="W26" i="2"/>
  <c r="X26" i="2" s="1"/>
  <c r="V26" i="2"/>
  <c r="R171" i="9" s="1"/>
  <c r="M26" i="2"/>
  <c r="N26" i="2" s="1"/>
  <c r="L26" i="2"/>
  <c r="L171" i="9" s="1"/>
  <c r="W25" i="2"/>
  <c r="X25" i="2"/>
  <c r="V25" i="2"/>
  <c r="R165" i="9" s="1"/>
  <c r="M25" i="2"/>
  <c r="N25" i="2" s="1"/>
  <c r="L25" i="2"/>
  <c r="L165" i="9" s="1"/>
  <c r="W24" i="2"/>
  <c r="X24" i="2" s="1"/>
  <c r="V24" i="2"/>
  <c r="R159" i="9" s="1"/>
  <c r="M24" i="2"/>
  <c r="N24" i="2" s="1"/>
  <c r="L24" i="2"/>
  <c r="L159" i="9" s="1"/>
  <c r="AG4" i="28"/>
  <c r="AA5" i="28"/>
  <c r="O7" i="28"/>
  <c r="B7" i="26"/>
  <c r="B8" i="26"/>
  <c r="F8" i="26"/>
  <c r="F9" i="26"/>
  <c r="F11" i="26"/>
  <c r="D6" i="24"/>
  <c r="D7" i="24"/>
  <c r="H7" i="24"/>
  <c r="H8" i="24"/>
  <c r="H9" i="24"/>
  <c r="V1" i="23"/>
  <c r="Y1" i="23"/>
  <c r="AA1" i="23"/>
  <c r="P17" i="23"/>
  <c r="P18" i="23"/>
  <c r="P19" i="23"/>
  <c r="P20" i="23"/>
  <c r="P21" i="23"/>
  <c r="B4" i="22"/>
  <c r="B7" i="22"/>
  <c r="F8" i="22"/>
  <c r="E9" i="22"/>
  <c r="E11" i="22"/>
  <c r="E13" i="22"/>
  <c r="B6" i="21"/>
  <c r="B8" i="21"/>
  <c r="F10" i="21"/>
  <c r="E11" i="21"/>
  <c r="E12" i="21"/>
  <c r="E13" i="21"/>
  <c r="E3" i="20"/>
  <c r="E4" i="20"/>
  <c r="J4" i="20"/>
  <c r="J6" i="20"/>
  <c r="J7" i="20"/>
  <c r="C4" i="19"/>
  <c r="C5" i="19"/>
  <c r="F5" i="19"/>
  <c r="F6" i="19"/>
  <c r="F7" i="19"/>
  <c r="AO1" i="17"/>
  <c r="AQ1" i="17"/>
  <c r="AS1" i="17"/>
  <c r="AL4" i="17"/>
  <c r="A6" i="17"/>
  <c r="AL6" i="17"/>
  <c r="F8" i="17"/>
  <c r="J14" i="17"/>
  <c r="L14" i="17"/>
  <c r="N14" i="17"/>
  <c r="J15" i="17"/>
  <c r="L15" i="17"/>
  <c r="N15" i="17"/>
  <c r="T8" i="16"/>
  <c r="T9" i="16"/>
  <c r="T11" i="16"/>
  <c r="T13" i="16"/>
  <c r="T14" i="16"/>
  <c r="V14" i="16"/>
  <c r="X14" i="16"/>
  <c r="T15" i="16"/>
  <c r="V15" i="16"/>
  <c r="X15" i="16"/>
  <c r="C21" i="12"/>
  <c r="A7" i="7"/>
  <c r="AA9" i="15"/>
  <c r="O9" i="15"/>
  <c r="D10" i="15"/>
  <c r="D9" i="15"/>
  <c r="AF4" i="15"/>
  <c r="AD4" i="15"/>
  <c r="AB4" i="15"/>
  <c r="J23" i="13"/>
  <c r="Y36" i="15"/>
  <c r="P36" i="15"/>
  <c r="P35" i="15"/>
  <c r="H36" i="15"/>
  <c r="H35" i="15"/>
  <c r="Y34" i="15"/>
  <c r="P34" i="15"/>
  <c r="P33" i="15"/>
  <c r="H34" i="15"/>
  <c r="H33" i="15"/>
  <c r="Y32" i="15"/>
  <c r="P32" i="15"/>
  <c r="P31" i="15"/>
  <c r="H32" i="15"/>
  <c r="H31" i="15"/>
  <c r="Y30" i="15"/>
  <c r="P30" i="15"/>
  <c r="P29" i="15"/>
  <c r="H30" i="15"/>
  <c r="H29" i="15"/>
  <c r="Y28" i="15"/>
  <c r="P28" i="15"/>
  <c r="P27" i="15"/>
  <c r="H28" i="15"/>
  <c r="H27" i="15"/>
  <c r="C36" i="15"/>
  <c r="C35" i="15"/>
  <c r="C34" i="15"/>
  <c r="C33" i="15"/>
  <c r="C32" i="15"/>
  <c r="C31" i="15"/>
  <c r="C30" i="15"/>
  <c r="C29" i="15"/>
  <c r="C28" i="15"/>
  <c r="C27" i="15"/>
  <c r="C26" i="15"/>
  <c r="C25" i="15"/>
  <c r="C24" i="15"/>
  <c r="C23" i="15"/>
  <c r="C22" i="15"/>
  <c r="C21" i="15"/>
  <c r="Y26" i="15"/>
  <c r="P26" i="15"/>
  <c r="P25" i="15"/>
  <c r="H26" i="15"/>
  <c r="H25" i="15"/>
  <c r="Y24" i="15"/>
  <c r="P24" i="15"/>
  <c r="P23" i="15"/>
  <c r="H24" i="15"/>
  <c r="H23" i="15"/>
  <c r="Y22" i="15"/>
  <c r="P22" i="15"/>
  <c r="P21" i="15"/>
  <c r="H22" i="15"/>
  <c r="H21" i="15"/>
  <c r="Y20" i="15"/>
  <c r="P20" i="15"/>
  <c r="P19" i="15"/>
  <c r="H20" i="15"/>
  <c r="H19" i="15"/>
  <c r="C20" i="15"/>
  <c r="C19" i="15"/>
  <c r="B19" i="15"/>
  <c r="B17" i="15"/>
  <c r="Y18" i="15"/>
  <c r="P18" i="15"/>
  <c r="P17" i="15"/>
  <c r="H17" i="15"/>
  <c r="C18" i="15"/>
  <c r="C17" i="15"/>
  <c r="D17" i="14"/>
  <c r="D16" i="14"/>
  <c r="D15" i="14"/>
  <c r="J9" i="14"/>
  <c r="J8" i="14"/>
  <c r="J7" i="14"/>
  <c r="J6" i="14"/>
  <c r="J5" i="14"/>
  <c r="AJ52" i="13"/>
  <c r="AJ34" i="13"/>
  <c r="AW31" i="13"/>
  <c r="AL31" i="13"/>
  <c r="AW28" i="13"/>
  <c r="AW25" i="13"/>
  <c r="AJ25" i="13"/>
  <c r="BC20" i="13"/>
  <c r="BA20" i="13"/>
  <c r="AY20" i="13"/>
  <c r="AT20" i="13"/>
  <c r="AR20" i="13"/>
  <c r="AH20" i="13"/>
  <c r="BB15" i="13"/>
  <c r="AZ15" i="13"/>
  <c r="AW15" i="13"/>
  <c r="AO17" i="13"/>
  <c r="AM17" i="13"/>
  <c r="AK17" i="13"/>
  <c r="AO15" i="13"/>
  <c r="AM15" i="13"/>
  <c r="AK15" i="13"/>
  <c r="AI12" i="13"/>
  <c r="BA11" i="13"/>
  <c r="AX11" i="13"/>
  <c r="AU11" i="13"/>
  <c r="AJ10" i="13"/>
  <c r="AJ9" i="13"/>
  <c r="AV6" i="13"/>
  <c r="AI6" i="13"/>
  <c r="G64" i="13"/>
  <c r="I45" i="13"/>
  <c r="G39" i="13"/>
  <c r="T39" i="13"/>
  <c r="T36" i="13"/>
  <c r="T33" i="13"/>
  <c r="G33" i="13"/>
  <c r="Y28" i="13"/>
  <c r="W28" i="13"/>
  <c r="U28" i="13"/>
  <c r="Q28" i="13"/>
  <c r="O28" i="13"/>
  <c r="E28" i="13"/>
  <c r="X23" i="13"/>
  <c r="V23" i="13"/>
  <c r="S23" i="13"/>
  <c r="L25" i="13"/>
  <c r="J25" i="13"/>
  <c r="H25" i="13"/>
  <c r="L23" i="13"/>
  <c r="H23" i="13"/>
  <c r="E19" i="13"/>
  <c r="R14" i="13"/>
  <c r="R13" i="13"/>
  <c r="Y12" i="13"/>
  <c r="V12" i="13"/>
  <c r="T12" i="13"/>
  <c r="Y11" i="13"/>
  <c r="V11" i="13"/>
  <c r="T11" i="13"/>
  <c r="R10" i="13"/>
  <c r="R9" i="13"/>
  <c r="F10" i="13"/>
  <c r="N41" i="12"/>
  <c r="E41" i="12"/>
  <c r="C39" i="12"/>
  <c r="C37" i="12"/>
  <c r="W25" i="12"/>
  <c r="U25" i="12"/>
  <c r="S25" i="12"/>
  <c r="I27" i="12"/>
  <c r="G27" i="12"/>
  <c r="E27" i="12"/>
  <c r="I25" i="12"/>
  <c r="G25" i="12"/>
  <c r="E25" i="12"/>
  <c r="C8" i="12"/>
  <c r="C6" i="12"/>
  <c r="B9" i="11"/>
  <c r="B6" i="11"/>
  <c r="F8" i="19" s="1"/>
  <c r="D1" i="11"/>
  <c r="J10" i="14" s="1"/>
  <c r="D3" i="11"/>
  <c r="D2" i="11"/>
  <c r="J11" i="14" s="1"/>
  <c r="AP77" i="9"/>
  <c r="AM77" i="9"/>
  <c r="AI77" i="9"/>
  <c r="AE77" i="9"/>
  <c r="X77" i="9"/>
  <c r="B76" i="9"/>
  <c r="AT74" i="9"/>
  <c r="AR74" i="9"/>
  <c r="AP74" i="9"/>
  <c r="AO74" i="9"/>
  <c r="AM74" i="9"/>
  <c r="AK74" i="9"/>
  <c r="AI74" i="9"/>
  <c r="AE74" i="9"/>
  <c r="X74" i="9"/>
  <c r="V74" i="9"/>
  <c r="T74" i="9"/>
  <c r="P74" i="9"/>
  <c r="N74" i="9"/>
  <c r="G74" i="9"/>
  <c r="B74" i="9"/>
  <c r="AP71" i="9"/>
  <c r="AM71" i="9"/>
  <c r="AI71" i="9"/>
  <c r="AE71" i="9"/>
  <c r="X71" i="9"/>
  <c r="B70" i="9"/>
  <c r="AT68" i="9"/>
  <c r="AR68" i="9"/>
  <c r="AP68" i="9"/>
  <c r="AO68" i="9"/>
  <c r="AM68" i="9"/>
  <c r="AK68" i="9"/>
  <c r="AI68" i="9"/>
  <c r="AE68" i="9"/>
  <c r="X68" i="9"/>
  <c r="V68" i="9"/>
  <c r="T68" i="9"/>
  <c r="P68" i="9"/>
  <c r="N68" i="9"/>
  <c r="G68" i="9"/>
  <c r="B68" i="9"/>
  <c r="AP65" i="9"/>
  <c r="AM65" i="9"/>
  <c r="AI65" i="9"/>
  <c r="AE65" i="9"/>
  <c r="X65" i="9"/>
  <c r="B64" i="9"/>
  <c r="AT62" i="9"/>
  <c r="AR62" i="9"/>
  <c r="AP62" i="9"/>
  <c r="AO62" i="9"/>
  <c r="AM62" i="9"/>
  <c r="AK62" i="9"/>
  <c r="AI62" i="9"/>
  <c r="AE62" i="9"/>
  <c r="X62" i="9"/>
  <c r="V62" i="9"/>
  <c r="T62" i="9"/>
  <c r="P62" i="9"/>
  <c r="N62" i="9"/>
  <c r="G62" i="9"/>
  <c r="B62" i="9"/>
  <c r="AP59" i="9"/>
  <c r="AM59" i="9"/>
  <c r="AI59" i="9"/>
  <c r="AE59" i="9"/>
  <c r="X59" i="9"/>
  <c r="B58" i="9"/>
  <c r="AT56" i="9"/>
  <c r="AR56" i="9"/>
  <c r="AP56" i="9"/>
  <c r="AO56" i="9"/>
  <c r="AM56" i="9"/>
  <c r="AI56" i="9"/>
  <c r="AE56" i="9"/>
  <c r="X56" i="9"/>
  <c r="V56" i="9"/>
  <c r="T56" i="9"/>
  <c r="P56" i="9"/>
  <c r="N56" i="9"/>
  <c r="G56" i="9"/>
  <c r="B56" i="9"/>
  <c r="AP53" i="9"/>
  <c r="AM53" i="9"/>
  <c r="AI53" i="9"/>
  <c r="AE53" i="9"/>
  <c r="X53" i="9"/>
  <c r="B52" i="9"/>
  <c r="AT50" i="9"/>
  <c r="AR50" i="9"/>
  <c r="AP50" i="9"/>
  <c r="AO50" i="9"/>
  <c r="AM50" i="9"/>
  <c r="AK50" i="9"/>
  <c r="AI50" i="9"/>
  <c r="AE50" i="9"/>
  <c r="X50" i="9"/>
  <c r="V50" i="9"/>
  <c r="T50" i="9"/>
  <c r="P50" i="9"/>
  <c r="N50" i="9"/>
  <c r="G50" i="9"/>
  <c r="B50" i="9"/>
  <c r="AP47" i="9"/>
  <c r="AM47" i="9"/>
  <c r="AI47" i="9"/>
  <c r="AE47" i="9"/>
  <c r="X47" i="9"/>
  <c r="B46" i="9"/>
  <c r="AT44" i="9"/>
  <c r="AR44" i="9"/>
  <c r="AP44" i="9"/>
  <c r="AO44" i="9"/>
  <c r="AM44" i="9"/>
  <c r="AK44" i="9"/>
  <c r="AI44" i="9"/>
  <c r="AE44" i="9"/>
  <c r="X44" i="9"/>
  <c r="V44" i="9"/>
  <c r="T44" i="9"/>
  <c r="P44" i="9"/>
  <c r="N44" i="9"/>
  <c r="G44" i="9"/>
  <c r="B44" i="9"/>
  <c r="AP41" i="9"/>
  <c r="AM41" i="9"/>
  <c r="AI41" i="9"/>
  <c r="AE41" i="9"/>
  <c r="X41" i="9"/>
  <c r="B40" i="9"/>
  <c r="AT38" i="9"/>
  <c r="AR38" i="9"/>
  <c r="AP38" i="9"/>
  <c r="AO38" i="9"/>
  <c r="AM38" i="9"/>
  <c r="AK38" i="9"/>
  <c r="AI38" i="9"/>
  <c r="AE38" i="9"/>
  <c r="X38" i="9"/>
  <c r="V38" i="9"/>
  <c r="T38" i="9"/>
  <c r="P38" i="9"/>
  <c r="N38" i="9"/>
  <c r="G38" i="9"/>
  <c r="B38" i="9"/>
  <c r="AP35" i="9"/>
  <c r="AM35" i="9"/>
  <c r="AI35" i="9"/>
  <c r="AE35" i="9"/>
  <c r="X35" i="9"/>
  <c r="B34" i="9"/>
  <c r="AT32" i="9"/>
  <c r="AR32" i="9"/>
  <c r="AP32" i="9"/>
  <c r="AO32" i="9"/>
  <c r="AM32" i="9"/>
  <c r="AK32" i="9"/>
  <c r="AI32" i="9"/>
  <c r="AE32" i="9"/>
  <c r="X32" i="9"/>
  <c r="V32" i="9"/>
  <c r="T32" i="9"/>
  <c r="P32" i="9"/>
  <c r="N32" i="9"/>
  <c r="G32" i="9"/>
  <c r="B32" i="9"/>
  <c r="AP29" i="9"/>
  <c r="AM29" i="9"/>
  <c r="AI29" i="9"/>
  <c r="AE29" i="9"/>
  <c r="X29" i="9"/>
  <c r="B28" i="9"/>
  <c r="AT26" i="9"/>
  <c r="AR26" i="9"/>
  <c r="AP26" i="9"/>
  <c r="AO26" i="9"/>
  <c r="AM26" i="9"/>
  <c r="AK26" i="9"/>
  <c r="AI26" i="9"/>
  <c r="AE26" i="9"/>
  <c r="X26" i="9"/>
  <c r="V26" i="9"/>
  <c r="T26" i="9"/>
  <c r="P26" i="9"/>
  <c r="N26" i="9"/>
  <c r="G26" i="9"/>
  <c r="B26" i="9"/>
  <c r="A26" i="9"/>
  <c r="AP23" i="9"/>
  <c r="AM23" i="9"/>
  <c r="AI23" i="9"/>
  <c r="AE23" i="9"/>
  <c r="X23" i="9"/>
  <c r="B22" i="9"/>
  <c r="AZ20" i="9"/>
  <c r="AT20" i="9"/>
  <c r="AR20" i="9"/>
  <c r="AP20" i="9"/>
  <c r="AO20" i="9"/>
  <c r="AM20" i="9"/>
  <c r="AK20" i="9"/>
  <c r="AI20" i="9"/>
  <c r="AE20" i="9"/>
  <c r="X20" i="9"/>
  <c r="V20" i="9"/>
  <c r="T20" i="9"/>
  <c r="P20" i="9"/>
  <c r="N20" i="9"/>
  <c r="G20" i="9"/>
  <c r="B20" i="9"/>
  <c r="A20" i="9"/>
  <c r="BB11" i="9"/>
  <c r="AJ11" i="9"/>
  <c r="E9" i="9"/>
  <c r="E5" i="9"/>
  <c r="O19" i="7"/>
  <c r="M19" i="7"/>
  <c r="K19" i="7"/>
  <c r="O18" i="7"/>
  <c r="M18" i="7"/>
  <c r="K18" i="7"/>
  <c r="G16" i="7"/>
  <c r="G14" i="7"/>
  <c r="G12" i="7"/>
  <c r="G11" i="7"/>
  <c r="C9" i="7"/>
  <c r="C39" i="6"/>
  <c r="C38" i="6"/>
  <c r="C37" i="6"/>
  <c r="C36" i="6"/>
  <c r="F9" i="6"/>
  <c r="F7" i="6"/>
  <c r="Q33" i="3"/>
  <c r="V12" i="3"/>
  <c r="W23" i="2"/>
  <c r="X23" i="2" s="1"/>
  <c r="V23" i="2"/>
  <c r="R153" i="9" s="1"/>
  <c r="M23" i="2"/>
  <c r="N23" i="2" s="1"/>
  <c r="L23" i="2"/>
  <c r="L153" i="9" s="1"/>
  <c r="W22" i="2"/>
  <c r="X22" i="2" s="1"/>
  <c r="V22" i="2"/>
  <c r="R147" i="9" s="1"/>
  <c r="M22" i="2"/>
  <c r="N22" i="2" s="1"/>
  <c r="L22" i="2"/>
  <c r="L147" i="9" s="1"/>
  <c r="W21" i="2"/>
  <c r="X21" i="2" s="1"/>
  <c r="V21" i="2"/>
  <c r="R141" i="9" s="1"/>
  <c r="M21" i="2"/>
  <c r="N21" i="2" s="1"/>
  <c r="L21" i="2"/>
  <c r="L141" i="9" s="1"/>
  <c r="W20" i="2"/>
  <c r="X20" i="2" s="1"/>
  <c r="V20" i="2"/>
  <c r="R135" i="9" s="1"/>
  <c r="M20" i="2"/>
  <c r="N20" i="2" s="1"/>
  <c r="L20" i="2"/>
  <c r="L135" i="9" s="1"/>
  <c r="W19" i="2"/>
  <c r="X19" i="2" s="1"/>
  <c r="V19" i="2"/>
  <c r="R129" i="9" s="1"/>
  <c r="M19" i="2"/>
  <c r="N19" i="2" s="1"/>
  <c r="L19" i="2"/>
  <c r="L129" i="9" s="1"/>
  <c r="W18" i="2"/>
  <c r="X18" i="2" s="1"/>
  <c r="V18" i="2"/>
  <c r="R123" i="9" s="1"/>
  <c r="M18" i="2"/>
  <c r="N18" i="2" s="1"/>
  <c r="L18" i="2"/>
  <c r="L123" i="9" s="1"/>
  <c r="W17" i="2"/>
  <c r="X17" i="2" s="1"/>
  <c r="V17" i="2"/>
  <c r="R117" i="9" s="1"/>
  <c r="M17" i="2"/>
  <c r="N17" i="2" s="1"/>
  <c r="L17" i="2"/>
  <c r="L117" i="9" s="1"/>
  <c r="AJ16" i="2"/>
  <c r="W16" i="2"/>
  <c r="X16" i="2" s="1"/>
  <c r="V16" i="2"/>
  <c r="R111" i="9" s="1"/>
  <c r="M16" i="2"/>
  <c r="N16" i="2" s="1"/>
  <c r="L16" i="2"/>
  <c r="L111" i="9" s="1"/>
  <c r="AJ15" i="2"/>
  <c r="W15" i="2"/>
  <c r="X15" i="2" s="1"/>
  <c r="V15" i="2"/>
  <c r="R105" i="9" s="1"/>
  <c r="M15" i="2"/>
  <c r="N15" i="2" s="1"/>
  <c r="L15" i="2"/>
  <c r="L105" i="9" s="1"/>
  <c r="AJ14" i="2"/>
  <c r="W14" i="2"/>
  <c r="X14" i="2" s="1"/>
  <c r="V14" i="2"/>
  <c r="R80" i="9" s="1"/>
  <c r="M14" i="2"/>
  <c r="N14" i="2" s="1"/>
  <c r="L14" i="2"/>
  <c r="L80" i="9" s="1"/>
  <c r="AJ13" i="2"/>
  <c r="W13" i="2"/>
  <c r="X13" i="2" s="1"/>
  <c r="V13" i="2"/>
  <c r="R74" i="9" s="1"/>
  <c r="M13" i="2"/>
  <c r="N13" i="2" s="1"/>
  <c r="L13" i="2"/>
  <c r="L74" i="9" s="1"/>
  <c r="AJ12" i="2"/>
  <c r="W12" i="2"/>
  <c r="X12" i="2" s="1"/>
  <c r="V12" i="2"/>
  <c r="R68" i="9" s="1"/>
  <c r="M12" i="2"/>
  <c r="N12" i="2" s="1"/>
  <c r="L12" i="2"/>
  <c r="L68" i="9" s="1"/>
  <c r="AJ11" i="2"/>
  <c r="W11" i="2"/>
  <c r="X11" i="2" s="1"/>
  <c r="V11" i="2"/>
  <c r="R62" i="9" s="1"/>
  <c r="M11" i="2"/>
  <c r="N11" i="2" s="1"/>
  <c r="L11" i="2"/>
  <c r="L62" i="9" s="1"/>
  <c r="AJ10" i="2"/>
  <c r="W10" i="2"/>
  <c r="X10" i="2" s="1"/>
  <c r="V10" i="2"/>
  <c r="R56" i="9" s="1"/>
  <c r="M10" i="2"/>
  <c r="N10" i="2" s="1"/>
  <c r="L10" i="2"/>
  <c r="L56" i="9" s="1"/>
  <c r="AJ9" i="2"/>
  <c r="W9" i="2"/>
  <c r="X9" i="2" s="1"/>
  <c r="V9" i="2"/>
  <c r="R50" i="9" s="1"/>
  <c r="M9" i="2"/>
  <c r="N9" i="2" s="1"/>
  <c r="L9" i="2"/>
  <c r="L50" i="9" s="1"/>
  <c r="AJ8" i="2"/>
  <c r="W8" i="2"/>
  <c r="X8" i="2" s="1"/>
  <c r="V8" i="2"/>
  <c r="R44" i="9" s="1"/>
  <c r="M8" i="2"/>
  <c r="N47" i="9" s="1"/>
  <c r="L8" i="2"/>
  <c r="L44" i="9" s="1"/>
  <c r="AJ7" i="2"/>
  <c r="W7" i="2"/>
  <c r="X7" i="2" s="1"/>
  <c r="V7" i="2"/>
  <c r="R38" i="9" s="1"/>
  <c r="M7" i="2"/>
  <c r="N7" i="2" s="1"/>
  <c r="L7" i="2"/>
  <c r="L38" i="9" s="1"/>
  <c r="AJ6" i="2"/>
  <c r="W6" i="2"/>
  <c r="X6" i="2" s="1"/>
  <c r="V6" i="2"/>
  <c r="R32" i="9" s="1"/>
  <c r="M6" i="2"/>
  <c r="N6" i="2" s="1"/>
  <c r="L6" i="2"/>
  <c r="L32" i="9" s="1"/>
  <c r="AJ5" i="2"/>
  <c r="W5" i="2"/>
  <c r="X5" i="2" s="1"/>
  <c r="V5" i="2"/>
  <c r="R26" i="9" s="1"/>
  <c r="M5" i="2"/>
  <c r="N5" i="2" s="1"/>
  <c r="L5" i="2"/>
  <c r="L26" i="9" s="1"/>
  <c r="AJ4" i="2"/>
  <c r="W4" i="2"/>
  <c r="X4" i="2" s="1"/>
  <c r="V4" i="2"/>
  <c r="R20" i="9" s="1"/>
  <c r="M4" i="2"/>
  <c r="N4" i="2" s="1"/>
  <c r="L4" i="2"/>
  <c r="L20" i="9" s="1"/>
  <c r="L231" i="9"/>
  <c r="R231" i="9"/>
  <c r="J8" i="20"/>
  <c r="N29" i="9" l="1"/>
  <c r="T65" i="9"/>
  <c r="N120" i="9"/>
  <c r="N138" i="9"/>
  <c r="N150" i="9"/>
  <c r="T180" i="9"/>
  <c r="T29" i="9"/>
  <c r="T53" i="9"/>
  <c r="T77" i="9"/>
  <c r="N23" i="9"/>
  <c r="T35" i="9"/>
  <c r="T59" i="9"/>
  <c r="N71" i="9"/>
  <c r="T83" i="9"/>
  <c r="N114" i="9"/>
  <c r="T162" i="9"/>
  <c r="T168" i="9"/>
  <c r="N204" i="9"/>
  <c r="N210" i="9"/>
  <c r="T228" i="9"/>
  <c r="T41" i="9"/>
  <c r="N77" i="9"/>
  <c r="N126" i="9"/>
  <c r="N144" i="9"/>
  <c r="T174" i="9"/>
  <c r="N222" i="9"/>
  <c r="T23" i="9"/>
  <c r="N35" i="9"/>
  <c r="T47" i="9"/>
  <c r="N59" i="9"/>
  <c r="T71" i="9"/>
  <c r="N83" i="9"/>
  <c r="T114" i="9"/>
  <c r="N162" i="9"/>
  <c r="N168" i="9"/>
  <c r="T204" i="9"/>
  <c r="T210" i="9"/>
  <c r="N228" i="9"/>
  <c r="N53" i="9"/>
  <c r="T108" i="9"/>
  <c r="N132" i="9"/>
  <c r="N156" i="9"/>
  <c r="N216" i="9"/>
  <c r="N41" i="9"/>
  <c r="N65" i="9"/>
  <c r="N108" i="9"/>
  <c r="T120" i="9"/>
  <c r="T126" i="9"/>
  <c r="T132" i="9"/>
  <c r="T138" i="9"/>
  <c r="T144" i="9"/>
  <c r="T150" i="9"/>
  <c r="T156" i="9"/>
  <c r="N174" i="9"/>
  <c r="N180" i="9"/>
  <c r="T216" i="9"/>
  <c r="T222" i="9"/>
  <c r="A32" i="9"/>
  <c r="A7" i="2"/>
  <c r="B21" i="15"/>
  <c r="T234" i="9"/>
  <c r="N234" i="9"/>
  <c r="A8" i="2" l="1"/>
  <c r="A38" i="9"/>
  <c r="B23" i="15"/>
  <c r="B25" i="15" l="1"/>
  <c r="A44" i="9"/>
  <c r="A9" i="2"/>
  <c r="B27" i="15" l="1"/>
  <c r="A50" i="9"/>
  <c r="A10" i="2"/>
  <c r="B29" i="15" l="1"/>
  <c r="A56" i="9"/>
  <c r="A11" i="2"/>
  <c r="A12" i="2" l="1"/>
  <c r="B31" i="15"/>
  <c r="A62" i="9"/>
  <c r="B33" i="15" l="1"/>
  <c r="A13" i="2"/>
  <c r="A68" i="9"/>
  <c r="A74" i="9" l="1"/>
  <c r="B35" i="15"/>
  <c r="A14" i="2"/>
  <c r="A80" i="9" l="1"/>
  <c r="B40" i="15"/>
  <c r="A15" i="2"/>
  <c r="A16" i="2" l="1"/>
  <c r="A105" i="9"/>
  <c r="B42" i="15"/>
  <c r="A17" i="2" l="1"/>
  <c r="A111" i="9"/>
  <c r="B44" i="15"/>
  <c r="B46" i="15" l="1"/>
  <c r="A18" i="2"/>
  <c r="A117" i="9"/>
  <c r="A123" i="9" l="1"/>
  <c r="B48" i="15"/>
  <c r="A19" i="2"/>
  <c r="A20" i="2" l="1"/>
  <c r="A129" i="9"/>
  <c r="B50" i="15"/>
  <c r="A21" i="2" l="1"/>
  <c r="A135" i="9"/>
  <c r="B52" i="15"/>
  <c r="B54" i="15" l="1"/>
  <c r="A22" i="2"/>
  <c r="A141" i="9"/>
  <c r="A147" i="9" l="1"/>
  <c r="B56" i="15"/>
  <c r="A23" i="2"/>
  <c r="A24" i="2" l="1"/>
  <c r="A153" i="9"/>
  <c r="B58" i="15"/>
  <c r="A159" i="9" l="1"/>
  <c r="B60" i="15"/>
  <c r="A25" i="2"/>
  <c r="B62" i="15" l="1"/>
  <c r="A26" i="2"/>
  <c r="A165" i="9"/>
  <c r="A171" i="9" l="1"/>
  <c r="B64" i="15"/>
  <c r="A27" i="2"/>
  <c r="A28" i="2" l="1"/>
  <c r="A177" i="9"/>
  <c r="B68" i="15"/>
  <c r="A201" i="9" l="1"/>
  <c r="B70" i="15"/>
  <c r="A29" i="2"/>
  <c r="B72" i="15" l="1"/>
  <c r="A30" i="2"/>
  <c r="A207" i="9"/>
  <c r="A213" i="9" l="1"/>
  <c r="B74" i="15"/>
  <c r="A31" i="2"/>
  <c r="A32" i="2" l="1"/>
  <c r="A219" i="9"/>
  <c r="B76" i="15"/>
  <c r="E30" i="28" l="1"/>
  <c r="E20" i="28"/>
  <c r="H28" i="28"/>
  <c r="E28" i="28"/>
  <c r="A225" i="9"/>
  <c r="E19" i="28"/>
  <c r="H26" i="28"/>
  <c r="H27" i="28"/>
  <c r="E29" i="28"/>
  <c r="E24" i="28"/>
  <c r="E25" i="28"/>
  <c r="E22" i="28"/>
  <c r="H25" i="28"/>
  <c r="B78" i="15"/>
  <c r="H21" i="28"/>
  <c r="A33" i="2"/>
  <c r="E26" i="28"/>
  <c r="H19" i="28"/>
  <c r="H30" i="28"/>
  <c r="H20" i="28"/>
  <c r="H29" i="28"/>
  <c r="E21" i="28"/>
  <c r="E23" i="28"/>
  <c r="E18" i="28"/>
  <c r="H23" i="28"/>
  <c r="E27" i="28"/>
  <c r="H24" i="28"/>
  <c r="H18" i="28"/>
  <c r="H22" i="28"/>
  <c r="A34" i="2" l="1"/>
  <c r="B80" i="15"/>
  <c r="A231" i="9"/>
  <c r="A35" i="2" l="1"/>
  <c r="A237" i="9"/>
  <c r="A36" i="2" l="1"/>
  <c r="A243" i="9"/>
  <c r="A37" i="2" l="1"/>
  <c r="A249" i="9"/>
  <c r="A38" i="2" l="1"/>
  <c r="A255" i="9"/>
  <c r="A39" i="2" l="1"/>
  <c r="A267" i="9" s="1"/>
  <c r="A261" i="9"/>
</calcChain>
</file>

<file path=xl/comments1.xml><?xml version="1.0" encoding="utf-8"?>
<comments xmlns="http://schemas.openxmlformats.org/spreadsheetml/2006/main">
  <authors>
    <author>1920294</author>
  </authors>
  <commentList>
    <comment ref="B7" authorId="0" shapeId="0">
      <text>
        <r>
          <rPr>
            <b/>
            <sz val="9"/>
            <color indexed="81"/>
            <rFont val="ＭＳ Ｐゴシック"/>
            <family val="3"/>
            <charset val="128"/>
          </rPr>
          <t>⑩　監督員とは、請負契約の的確な履行を担保するため、注文者の代理人として、設計図書に従って工事が
　　施工されているか否かを監督するもので、材料調合、見本検査等にも立ち会うのが例とされる。
　　これは、建設工事は、性質上工事完成後に施工上の暇疵を発見することは困難であり、また仮に暇疵を発見することができても、それを修復するには相当の費用を要する場合が多く、施工の段階で逐次監督することが合
　　理的であることによる。</t>
        </r>
        <r>
          <rPr>
            <b/>
            <sz val="9"/>
            <color indexed="10"/>
            <rFont val="ＭＳ Ｐゴシック"/>
            <family val="3"/>
            <charset val="128"/>
          </rPr>
          <t>その権限が現場代理人に委任されている場合は、「現場代理人名」を記載する。</t>
        </r>
        <r>
          <rPr>
            <b/>
            <sz val="9"/>
            <color indexed="81"/>
            <rFont val="ＭＳ Ｐゴシック"/>
            <family val="3"/>
            <charset val="128"/>
          </rPr>
          <t xml:space="preserve">
　　下請負契約書に記述がない場合は、</t>
        </r>
        <r>
          <rPr>
            <b/>
            <sz val="9"/>
            <color indexed="10"/>
            <rFont val="ＭＳ Ｐゴシック"/>
            <family val="3"/>
            <charset val="128"/>
          </rPr>
          <t>一般的に下請負契約を締結した元請の工事部長名等</t>
        </r>
        <r>
          <rPr>
            <b/>
            <sz val="9"/>
            <color indexed="81"/>
            <rFont val="ＭＳ Ｐゴシック"/>
            <family val="3"/>
            <charset val="128"/>
          </rPr>
          <t>を記載する。
　　建設業法第19条の2第2項</t>
        </r>
        <r>
          <rPr>
            <sz val="9"/>
            <color indexed="81"/>
            <rFont val="ＭＳ Ｐゴシック"/>
            <family val="3"/>
            <charset val="128"/>
          </rPr>
          <t xml:space="preserve">
</t>
        </r>
      </text>
    </comment>
    <comment ref="B8" authorId="0" shapeId="0">
      <text>
        <r>
          <rPr>
            <b/>
            <sz val="9"/>
            <color indexed="39"/>
            <rFont val="ＭＳ Ｐゴシック"/>
            <family val="3"/>
            <charset val="128"/>
          </rPr>
          <t>⑫　工事請負契約書に規定する現場代理人名を転記する。建設業法第19条の2第1項</t>
        </r>
      </text>
    </comment>
  </commentList>
</comments>
</file>

<file path=xl/comments2.xml><?xml version="1.0" encoding="utf-8"?>
<comments xmlns="http://schemas.openxmlformats.org/spreadsheetml/2006/main">
  <authors>
    <author>Nobuo Maruyama</author>
    <author>toda</author>
  </authors>
  <commentList>
    <comment ref="C3" authorId="0" shapeId="0">
      <text>
        <r>
          <rPr>
            <b/>
            <sz val="9"/>
            <color indexed="12"/>
            <rFont val="ＭＳ Ｐゴシック"/>
            <family val="3"/>
            <charset val="128"/>
          </rPr>
          <t>※発注者と工事請負契約を締結した会社が自らの会社に関して
　 必要事項を記載する。</t>
        </r>
      </text>
    </comment>
    <comment ref="D7" authorId="0" shapeId="0">
      <text>
        <r>
          <rPr>
            <b/>
            <sz val="10"/>
            <color indexed="12"/>
            <rFont val="ＭＳ Ｐゴシック"/>
            <family val="3"/>
            <charset val="128"/>
          </rPr>
          <t>①　工事請負契約を締結した会社名を記載する。</t>
        </r>
      </text>
    </comment>
    <comment ref="AB7" authorId="0" shapeId="0">
      <text>
        <r>
          <rPr>
            <b/>
            <sz val="10"/>
            <color indexed="12"/>
            <rFont val="ＭＳ Ｐゴシック"/>
            <family val="3"/>
            <charset val="128"/>
          </rPr>
          <t>①　一次下請会社の会社名を記載する。</t>
        </r>
      </text>
    </comment>
    <comment ref="AM7" authorId="0" shapeId="0">
      <text>
        <r>
          <rPr>
            <sz val="10"/>
            <color indexed="12"/>
            <rFont val="ＭＳ Ｐゴシック"/>
            <family val="3"/>
            <charset val="128"/>
          </rPr>
          <t>②　一次下請会社の会社の代表者氏名を記載する。</t>
        </r>
      </text>
    </comment>
    <comment ref="D9" authorId="0" shapeId="0">
      <text>
        <r>
          <rPr>
            <b/>
            <sz val="10"/>
            <color indexed="12"/>
            <rFont val="ＭＳ Ｐゴシック"/>
            <family val="3"/>
            <charset val="128"/>
          </rPr>
          <t>②　請負契約（工事）を担当する作業所名を記載する。</t>
        </r>
      </text>
    </comment>
    <comment ref="AB9" authorId="0" shapeId="0">
      <text>
        <r>
          <rPr>
            <sz val="10"/>
            <color indexed="12"/>
            <rFont val="ＭＳ Ｐゴシック"/>
            <family val="3"/>
            <charset val="128"/>
          </rPr>
          <t>③　一次下請会社の会社の住所及び電話番号を記載する。</t>
        </r>
      </text>
    </comment>
    <comment ref="B12" authorId="0" shapeId="0">
      <text>
        <r>
          <rPr>
            <b/>
            <sz val="10"/>
            <color indexed="12"/>
            <rFont val="ＭＳ Ｐゴシック"/>
            <family val="3"/>
            <charset val="128"/>
          </rPr>
          <t>③　請負会社が取得している建設業法第3条に定める許可業種及び許可番号並びに許可年月日を
　　 記載する。
　　（許可期間5年）許可業種は、保有する業種のうち、請負工事に必要な業種のみ記載する。</t>
        </r>
      </text>
    </comment>
    <comment ref="AB12" authorId="0" shapeId="0">
      <text>
        <r>
          <rPr>
            <sz val="10"/>
            <color indexed="12"/>
            <rFont val="ＭＳ Ｐゴシック"/>
            <family val="3"/>
            <charset val="128"/>
          </rPr>
          <t>④　一次下請会社と締結した工事名称・工事内容を記載する。
　　　一次下請会社が施工する主たる工種・工事内容を記載する。</t>
        </r>
      </text>
    </comment>
    <comment ref="AB15" authorId="0" shapeId="0">
      <text>
        <r>
          <rPr>
            <sz val="10"/>
            <color indexed="12"/>
            <rFont val="ＭＳ Ｐゴシック"/>
            <family val="3"/>
            <charset val="128"/>
          </rPr>
          <t>⑤　一次下請会社との契約工期を記載する。
　　　契約日は、下請契約締結日を記載する。</t>
        </r>
      </text>
    </comment>
    <comment ref="B19" authorId="0" shapeId="0">
      <text>
        <r>
          <rPr>
            <b/>
            <sz val="10"/>
            <color indexed="12"/>
            <rFont val="ＭＳ Ｐゴシック"/>
            <family val="3"/>
            <charset val="128"/>
          </rPr>
          <t>④　工事請負契約を締結した工事名称と工事内容を記載する。</t>
        </r>
      </text>
    </comment>
    <comment ref="AB20" authorId="0" shapeId="0">
      <text>
        <r>
          <rPr>
            <sz val="9"/>
            <color indexed="12"/>
            <rFont val="ＭＳ Ｐゴシック"/>
            <family val="3"/>
            <charset val="128"/>
          </rPr>
          <t>⑥　一次下請会社が取得している許可業種のうち④の工事に必要となる許可業種及び許可番号並びに許可年月日を記載する。また、建設業許可を保有していない場合は、斜線で消すこと。ただし、無許可業者は、建設業法第3条ただし書・政令第1条の2により500万円未満の工事（建築一式では1，500万円未満）しか施工できない。なお、警備業に関しては、国土交通省発注工事については、一次下請となる警備会社の記載が求められているものもある。その場合は「建設業の許可」を「警備業の許可」、「施工に必要な許可業種」を「施工に必要な認定書」、「許可番号」を「認定書番号」、「許可（更新）年月日」を「有効期間」と書き換え、それぞれの項目を記載する。</t>
        </r>
      </text>
    </comment>
    <comment ref="B22" authorId="0" shapeId="0">
      <text>
        <r>
          <rPr>
            <b/>
            <sz val="9"/>
            <color indexed="12"/>
            <rFont val="ＭＳ Ｐゴシック"/>
            <family val="3"/>
            <charset val="128"/>
          </rPr>
          <t>⑤　工事請負契約書に記載されている発注者の
　　 名称並びに住所を記載する。</t>
        </r>
      </text>
    </comment>
    <comment ref="B26" authorId="0" shapeId="0">
      <text>
        <r>
          <rPr>
            <b/>
            <sz val="10"/>
            <color indexed="12"/>
            <rFont val="ＭＳ Ｐゴシック"/>
            <family val="3"/>
            <charset val="128"/>
          </rPr>
          <t>⑥　工事請負契約書に記載されている工期並びに契約日を記載する。</t>
        </r>
      </text>
    </comment>
    <comment ref="AB29" authorId="0" shapeId="0">
      <text>
        <r>
          <rPr>
            <sz val="9"/>
            <color indexed="12"/>
            <rFont val="ＭＳ Ｐゴシック"/>
            <family val="3"/>
            <charset val="128"/>
          </rPr>
          <t>⑦　一次下請会社の当該施工を担当する現場責任者の氏名を記載する。なお、警備業に関しては、「現場代理人名」を「現場責任者名」と書き換え、その氏名を記載する。</t>
        </r>
      </text>
    </comment>
    <comment ref="AO29" authorId="0" shapeId="0">
      <text>
        <r>
          <rPr>
            <sz val="9"/>
            <color indexed="12"/>
            <rFont val="ＭＳ Ｐゴシック"/>
            <family val="3"/>
            <charset val="128"/>
          </rPr>
          <t>⑩　労働安全衛生法第16条に定められた、一次下請会社の安全衛生管理を担当する安全衛生責任者を選任しその氏名を記載する。当該現場において、元請会社の統括安全責任者との連絡調整等を行う業務を担当する。資格については、定めがないが、現場に常時従事する現場代理人・主任技術者又は職長等から選任する必要がある。</t>
        </r>
      </text>
    </comment>
    <comment ref="B30" authorId="0" shapeId="0">
      <text>
        <r>
          <rPr>
            <b/>
            <sz val="10"/>
            <color indexed="12"/>
            <rFont val="ＭＳ Ｐゴシック"/>
            <family val="3"/>
            <charset val="128"/>
          </rPr>
          <t>⑦　元請契約については工事請負契約書に記載されている会社名及び住所を転記し下請契約については
　　下請負契約を締結した支店又は営業所の名称及び住所を記載する。なお、下請負契約が元請契約と
　　同じ場所の場合は「同上」と記載してもよい。</t>
        </r>
      </text>
    </comment>
    <comment ref="AC31" authorId="0" shapeId="0">
      <text>
        <r>
          <rPr>
            <b/>
            <sz val="9"/>
            <color indexed="12"/>
            <rFont val="ＭＳ Ｐゴシック"/>
            <family val="3"/>
            <charset val="128"/>
          </rPr>
          <t>⑧　現場代理人の権限と意見申出方法を記述している下請負契約書の内容を転記する。
例）　一次下請（大山建設）の現場代理人（中島）の行為について、注文者（八重洲建設）が請負人（大山建設）に対する意見</t>
        </r>
      </text>
    </comment>
    <comment ref="AO31" authorId="0" shapeId="0">
      <text>
        <r>
          <rPr>
            <b/>
            <sz val="9"/>
            <color indexed="12"/>
            <rFont val="ＭＳ Ｐゴシック"/>
            <family val="3"/>
            <charset val="128"/>
          </rPr>
          <t>⑪　労働安全衛生法第12条の2に定められた、一次下請会社の安全衛生管理を担当する安全衛生推進者の氏名を記載する。当該現場に常時雇用する従業員が10人以上49人以下の場合で、かつ当該現場に自らの現場事務所があり、そこで安全衛生管理が一体として行われている場合に有資格者の中から選任する必要がある。該当しない場合は直近上位の営業所・支店等の安全衛生推進者の氏名を（　）書きで記載する。</t>
        </r>
      </text>
    </comment>
    <comment ref="AB32" authorId="0" shapeId="0">
      <text>
        <r>
          <rPr>
            <sz val="9"/>
            <color indexed="12"/>
            <rFont val="ＭＳ Ｐゴシック"/>
            <family val="3"/>
            <charset val="128"/>
          </rPr>
          <t>⑨　建設業法第26条の規定により、一次下請会社の当該施工に必要となる資格を有する主任技術者の氏名及び資格を記載する。
なお、公共性のある重要な工事で元請会社との契約額が2,500万円（建築一式工事では5,OOO万円）を超える場合は、
「専任」とし常駐する必要がある。また、警備業に関しては、現場責任者に関する交通誘導警備等級の資格を記載する。</t>
        </r>
      </text>
    </comment>
    <comment ref="AO32" authorId="0" shapeId="0">
      <text>
        <r>
          <rPr>
            <sz val="9"/>
            <color indexed="12"/>
            <rFont val="ＭＳ Ｐゴシック"/>
            <family val="3"/>
            <charset val="128"/>
          </rPr>
          <t>⑫　建設労働者雇用改善法第5条に定められた、建設労働者を雇用する一次下請会社の雇用管理責任者の氏名を記載する。雇用管理責任者に関する資格については定めがないが、雇用する建設労働者が1名でもいれば選任する必要がある。</t>
        </r>
      </text>
    </comment>
    <comment ref="AO34" authorId="0" shapeId="0">
      <text>
        <r>
          <rPr>
            <sz val="9"/>
            <color indexed="12"/>
            <rFont val="ＭＳ Ｐゴシック"/>
            <family val="3"/>
            <charset val="128"/>
          </rPr>
          <t>⑬　④の工事に付帯する別の専門工事（例大工工事のみの許可を受けている一次下請会社が、付帯する足場組立を行う場合）を直接施工する場合に主任技術者の資格要件を満たす者を専門技術者として選任し、その者の氏名を記載する。</t>
        </r>
      </text>
    </comment>
    <comment ref="B35" authorId="0" shapeId="0">
      <text>
        <r>
          <rPr>
            <b/>
            <sz val="10"/>
            <color indexed="12"/>
            <rFont val="ＭＳ Ｐゴシック"/>
            <family val="3"/>
            <charset val="128"/>
          </rPr>
          <t>⑧　発注者より通知された監督員名を記載する。（建設業法第19条の2第2項）</t>
        </r>
      </text>
    </comment>
    <comment ref="L35" authorId="0" shapeId="0">
      <text>
        <r>
          <rPr>
            <b/>
            <sz val="10"/>
            <color indexed="12"/>
            <rFont val="ＭＳ Ｐゴシック"/>
            <family val="3"/>
            <charset val="128"/>
          </rPr>
          <t>⑨　発注者の監督員の権限は、工事請負契約書の記載条
　　文番号を、意見申出方法については、工事請負契約書
　　に記載されている方法を記載する。
例）発注者の監督員（吉田）の行為について、請負人
　　（八重洲建設）が発注者（千代田商事）に対する意見</t>
        </r>
      </text>
    </comment>
    <comment ref="AP36" authorId="0" shapeId="0">
      <text>
        <r>
          <rPr>
            <sz val="9"/>
            <color indexed="12"/>
            <rFont val="ＭＳ Ｐゴシック"/>
            <family val="3"/>
            <charset val="128"/>
          </rPr>
          <t>⑭　専門技術者の資格内容は、⑨の資格内容と同じ。</t>
        </r>
      </text>
    </comment>
    <comment ref="AB37" authorId="0" shapeId="0">
      <text>
        <r>
          <rPr>
            <b/>
            <sz val="9"/>
            <color indexed="12"/>
            <rFont val="ＭＳ Ｐゴシック"/>
            <family val="3"/>
            <charset val="128"/>
          </rPr>
          <t>⑯　登録基幹技能者の氏名及び種類（例電気工事）を記載する。</t>
        </r>
      </text>
    </comment>
    <comment ref="B38" authorId="0" shapeId="0">
      <text>
        <r>
          <rPr>
            <b/>
            <sz val="10"/>
            <color indexed="12"/>
            <rFont val="ＭＳ Ｐゴシック"/>
            <family val="3"/>
            <charset val="128"/>
          </rPr>
          <t>⑩　監督員とは、請負契約の的確な履行を担保するため、注文者の代理人として、設計図書に従って工事が
　　施工されているか否かを監督するもので、材料調合、見本検査等にも立ち会うのが例とされる。これは建
　　設工事は、性質上工事完成後に施工上の暇疵を発見することは困難であり、また仮に暇疵を発見するこ
　　とができても、それを修復するには相当の費用を要する場合が多く、施工の段階で逐次監督することが合
　　理的であることによる。その権限が現場代理人に委任されている場合は、「現場代理人名」を記載する。
　　下請負契約書に記述がない場合は、一般的に下請負契約を締結した元請の工事部長名等を記載する。
　　建設業法第19条の2第2項</t>
        </r>
      </text>
    </comment>
    <comment ref="L38" authorId="0" shapeId="0">
      <text>
        <r>
          <rPr>
            <b/>
            <sz val="10"/>
            <color indexed="12"/>
            <rFont val="ＭＳ Ｐゴシック"/>
            <family val="3"/>
            <charset val="128"/>
          </rPr>
          <t>⑪　元請負業者が下請負業者と締結した下請負契約書に
　　おける監督員の権限と意見の申出の方法を記載する。
一般的には発注者の監督員と同様であるが、契約条項に
　ついては異なるので注意すること。
例）元請（八重洲建設）の監督員（上田）の行為について、
　　下請負人（一次大山建設）が注文者（八重洲建設）に
　　対する意見</t>
        </r>
      </text>
    </comment>
    <comment ref="AP38" authorId="0" shapeId="0">
      <text>
        <r>
          <rPr>
            <sz val="9"/>
            <color indexed="12"/>
            <rFont val="ＭＳ Ｐゴシック"/>
            <family val="3"/>
            <charset val="128"/>
          </rPr>
          <t>⑮　専門技術者が担当する工事内容を記載する。⑬の例でいえば、足場組立工事となる。</t>
        </r>
      </text>
    </comment>
    <comment ref="B40" authorId="0" shapeId="0">
      <text>
        <r>
          <rPr>
            <b/>
            <sz val="10"/>
            <color indexed="12"/>
            <rFont val="ＭＳ Ｐゴシック"/>
            <family val="3"/>
            <charset val="128"/>
          </rPr>
          <t>⑫　工事請負契約書に規定する現場代理人名を転記する。建設業法第19条の2第1項</t>
        </r>
      </text>
    </comment>
    <comment ref="L40" authorId="0" shapeId="0">
      <text>
        <r>
          <rPr>
            <b/>
            <sz val="10"/>
            <color indexed="12"/>
            <rFont val="ＭＳ Ｐゴシック"/>
            <family val="3"/>
            <charset val="128"/>
          </rPr>
          <t>⑬　現場代理人の権限については、工事請負契約書に
　　規定される権限であり、発注者の意見の申出の方法
　　については、工事請負契約書に規定されている「文書」
　　と記載する。
例）請負人（八重洲建設）の現場代理人（夏川）の行為に
　ついて、発注者（千代田商事）が請負人（八重洲建設）
　に対する意見</t>
        </r>
      </text>
    </comment>
    <comment ref="B42" authorId="0" shapeId="0">
      <text>
        <r>
          <rPr>
            <b/>
            <sz val="10"/>
            <color indexed="12"/>
            <rFont val="ＭＳ Ｐゴシック"/>
            <family val="3"/>
            <charset val="128"/>
          </rPr>
          <t>⑭　建設業法第26条に規定する監理技術者名を記載し、第26条第3項により「公共性のある工作物に
　　関する重要な工事で政令で定めるものについては「専任」の者でなければならない。</t>
        </r>
      </text>
    </comment>
    <comment ref="L42" authorId="0" shapeId="0">
      <text>
        <r>
          <rPr>
            <b/>
            <sz val="10"/>
            <color indexed="12"/>
            <rFont val="ＭＳ Ｐゴシック"/>
            <family val="3"/>
            <charset val="128"/>
          </rPr>
          <t>⑮　監理技術者に必要とされる資格（建設業法第27条に定める技術検定等）を記載する。</t>
        </r>
      </text>
    </comment>
    <comment ref="B44" authorId="0" shapeId="0">
      <text>
        <r>
          <rPr>
            <b/>
            <sz val="10"/>
            <color indexed="12"/>
            <rFont val="ＭＳ Ｐゴシック"/>
            <family val="3"/>
            <charset val="128"/>
          </rPr>
          <t>⑯　請け負った工事に付帯する別の専門分野の工事を直接施工する場合に主任技術者の資格要件を満たす者を専門技術者として選任し、その者の氏名を記載する。建設業法第26条の2</t>
        </r>
      </text>
    </comment>
    <comment ref="L44" authorId="0" shapeId="0">
      <text>
        <r>
          <rPr>
            <b/>
            <sz val="10"/>
            <color indexed="12"/>
            <rFont val="ＭＳ Ｐゴシック"/>
            <family val="3"/>
            <charset val="128"/>
          </rPr>
          <t>⑯　請け負った工事に付帯する別の専門分野の工事を直接施工する場合に主任技術者の資格要件を満たす者を専門技術者として選任し、その者の氏名を記載する。建設業法第26条の2</t>
        </r>
      </text>
    </comment>
    <comment ref="AB45" authorId="0" shapeId="0">
      <text>
        <r>
          <rPr>
            <b/>
            <sz val="9"/>
            <color indexed="12"/>
            <rFont val="ＭＳ Ｐゴシック"/>
            <family val="3"/>
            <charset val="128"/>
          </rPr>
          <t>⑰　健康保険等の加入状況の保険加入の有無欄には、各保険の適用を受ける営業所について届出を行っている場合は「加入」を、行っていない場合（適用を受ける営業所が複数あり、そのうち一部について行っていない場合を含む）は「未加入」を、従業員規模等により各保険の適用が除外される場合は「適用除外」を○で囲む。事業所整理記号等の営業所の名称欄には、請負契約に係る営業所の名称を、健康保険欄には、事業所整理記号及び事業所番号（健康保険組合にあっては組合名）を、一括適用の承認に係る営業所の場合は、本店の整理記号及び事業所番号を、厚生年金保険欄には、事業所整理記号及び事業所番号を、一括適用の承認に係る営業所の場合は、本店の整理記号及び事業所番号を、雇用保険欄には、労働保険番号を、継続事業の一括の認可に係る営業所の場合は、本店の労働保険番号をそれぞれ記載する。</t>
        </r>
      </text>
    </comment>
    <comment ref="C46" authorId="0" shapeId="0">
      <text>
        <r>
          <rPr>
            <b/>
            <sz val="10"/>
            <color indexed="12"/>
            <rFont val="ＭＳ Ｐゴシック"/>
            <family val="3"/>
            <charset val="128"/>
          </rPr>
          <t>⑰　専門分野における専門技術者が必要な資格を記載する。</t>
        </r>
      </text>
    </comment>
    <comment ref="C48" authorId="0" shapeId="0">
      <text>
        <r>
          <rPr>
            <b/>
            <sz val="10"/>
            <color indexed="12"/>
            <rFont val="ＭＳ Ｐゴシック"/>
            <family val="3"/>
            <charset val="128"/>
          </rPr>
          <t>⑱　専門技術者が担当する工事内容を記載する。</t>
        </r>
      </text>
    </comment>
    <comment ref="B55" authorId="0" shapeId="0">
      <text>
        <r>
          <rPr>
            <b/>
            <sz val="9"/>
            <color indexed="12"/>
            <rFont val="ＭＳ Ｐゴシック"/>
            <family val="3"/>
            <charset val="128"/>
          </rPr>
          <t xml:space="preserve">⑲　健康保険等の加入状況の保険加入の有無欄には、各保険の適用を受ける営業所について届出を行っている場合は「加入」を、行っていない場合（適用を受ける営業所が複数あり、そのうち一部について行っていない場合を含む）は「未加入」を、従業員規模等により各簸の適用が除外される場合は「適用除外」を○で囲む。
事業所整理記号等の営業所の名称欄には、元請契約に係る営業所の名称及び下請契約に係る営業所の名称を、健康保険欄には、事業所整理記号及び事業所番号（健康保険組合にあっては組合名）、一括適用の承認に係る営業所の場合は、本店の整理記号及び事業所番号を、厚生年金保険欄には、事業所整理記号及び事業所番号を、一括適用の承認に係る営業所の場合は、本店の整理記号及び事業所番号を、雇用保険欄には、労働保険番号を、継続事業の一括の認可に係る営業所の場合は、本店の労働保険番号をそれぞれ記載する。
</t>
        </r>
      </text>
    </comment>
    <comment ref="V61" authorId="1" shapeId="0">
      <text>
        <r>
          <rPr>
            <sz val="9"/>
            <color indexed="81"/>
            <rFont val="ＭＳ Ｐゴシック"/>
            <family val="3"/>
            <charset val="128"/>
          </rPr>
          <t>雇用保険番号は本社、東京、首都圏土木は同じ。関東～九州支店は支店総務課に番号をご確認ください。</t>
        </r>
      </text>
    </comment>
  </commentList>
</comments>
</file>

<file path=xl/comments3.xml><?xml version="1.0" encoding="utf-8"?>
<comments xmlns="http://schemas.openxmlformats.org/spreadsheetml/2006/main">
  <authors>
    <author>Nobuo Maruyama</author>
    <author>1920294</author>
  </authors>
  <commentList>
    <comment ref="C6" authorId="0" shapeId="0">
      <text>
        <r>
          <rPr>
            <b/>
            <sz val="10"/>
            <color indexed="12"/>
            <rFont val="ＭＳ Ｐゴシック"/>
            <family val="3"/>
            <charset val="128"/>
          </rPr>
          <t>①　工事請負契約を締結した会社名を記載する。</t>
        </r>
      </text>
    </comment>
    <comment ref="C8" authorId="0" shapeId="0">
      <text>
        <r>
          <rPr>
            <b/>
            <sz val="10"/>
            <color indexed="12"/>
            <rFont val="ＭＳ Ｐゴシック"/>
            <family val="3"/>
            <charset val="128"/>
          </rPr>
          <t>②　請負契約（工事）を担当する作業所名を記載する。</t>
        </r>
      </text>
    </comment>
    <comment ref="A11" authorId="0" shapeId="0">
      <text>
        <r>
          <rPr>
            <b/>
            <sz val="10"/>
            <color indexed="12"/>
            <rFont val="ＭＳ Ｐゴシック"/>
            <family val="3"/>
            <charset val="128"/>
          </rPr>
          <t>③　請負会社が取得している建設業法第3条に定める許可業種及び許可番号並びに許可年月日を
　　 記載する。
　　（許可期間5年）許可業種は、保有する業種のうち、請負工事に必要な業種のみ記載する。</t>
        </r>
      </text>
    </comment>
    <comment ref="A18" authorId="0" shapeId="0">
      <text>
        <r>
          <rPr>
            <b/>
            <sz val="10"/>
            <color indexed="12"/>
            <rFont val="ＭＳ Ｐゴシック"/>
            <family val="3"/>
            <charset val="128"/>
          </rPr>
          <t>④　工事請負契約を締結した工事名称と工事内容を記載する。</t>
        </r>
      </text>
    </comment>
    <comment ref="A21" authorId="0" shapeId="0">
      <text>
        <r>
          <rPr>
            <b/>
            <sz val="9"/>
            <color indexed="12"/>
            <rFont val="ＭＳ Ｐゴシック"/>
            <family val="3"/>
            <charset val="128"/>
          </rPr>
          <t>⑤　工事請負契約書に記載されている発注者の
　　 名称並びに住所を記載する。</t>
        </r>
      </text>
    </comment>
    <comment ref="A25" authorId="0" shapeId="0">
      <text>
        <r>
          <rPr>
            <b/>
            <sz val="10"/>
            <color indexed="12"/>
            <rFont val="ＭＳ Ｐゴシック"/>
            <family val="3"/>
            <charset val="128"/>
          </rPr>
          <t>⑥　工事請負契約書に記載されている工期並びに契約日を記載する。</t>
        </r>
      </text>
    </comment>
    <comment ref="A29" authorId="0" shapeId="0">
      <text>
        <r>
          <rPr>
            <b/>
            <sz val="10"/>
            <color indexed="12"/>
            <rFont val="ＭＳ Ｐゴシック"/>
            <family val="3"/>
            <charset val="128"/>
          </rPr>
          <t>⑦　元請契約については工事請負契約書に記載されている会社名及び住所を転記し下請契約については
　　下請負契約を締結した支店又は営業所の名称及び住所を記載する。なお、下請負契約が元請契約と
　　同じ場所の場合は「同上」と記載してもよい。</t>
        </r>
      </text>
    </comment>
    <comment ref="A34" authorId="0" shapeId="0">
      <text>
        <r>
          <rPr>
            <b/>
            <sz val="10"/>
            <color indexed="12"/>
            <rFont val="ＭＳ Ｐゴシック"/>
            <family val="3"/>
            <charset val="128"/>
          </rPr>
          <t>⑧　発注者より通知された監督員名を記載する。（建設業法第19条の2第2項）</t>
        </r>
      </text>
    </comment>
    <comment ref="K34" authorId="0" shapeId="0">
      <text>
        <r>
          <rPr>
            <b/>
            <sz val="10"/>
            <color indexed="12"/>
            <rFont val="ＭＳ Ｐゴシック"/>
            <family val="3"/>
            <charset val="128"/>
          </rPr>
          <t>⑨　発注者の監督員の権限は、工事請負契約書の記載条
　　文番号を、意見申出方法については、工事請負契約書
　　に記載されている方法を記載する。
例）発注者の監督員（吉田）の行為について、請負人
　　（八重洲建設）が発注者（千代田商事）に対する意見</t>
        </r>
      </text>
    </comment>
    <comment ref="A37" authorId="0" shapeId="0">
      <text>
        <r>
          <rPr>
            <b/>
            <sz val="10"/>
            <color indexed="12"/>
            <rFont val="ＭＳ Ｐゴシック"/>
            <family val="3"/>
            <charset val="128"/>
          </rPr>
          <t>⑩　監督員とは、請負契約の的確な履行を担保するため、注文者の代理人として、設計図書に従って工事が
　　施工されているか否かを監督するもので、材料調合、見本検査等にも立ち会うのが例とされる。これは建
　　設工事は、性質上工事完成後に施工上の暇疵を発見することは困難であり、また仮に暇疵を発見するこ
　　とができても、それを修復するには相当の費用を要する場合が多く、施工の段階で逐次監督することが合
　　理的であることによる。その権限が現場代理人に委任されている場合は、「現場代理人名」を記載する。
　　下請負契約書に記述がない場合は、一般的に下請負契約を締結した元請の工事部長名等を記載する。
　　建設業法第19条の2第2項</t>
        </r>
      </text>
    </comment>
    <comment ref="K37" authorId="0" shapeId="0">
      <text>
        <r>
          <rPr>
            <b/>
            <sz val="10"/>
            <color indexed="12"/>
            <rFont val="ＭＳ Ｐゴシック"/>
            <family val="3"/>
            <charset val="128"/>
          </rPr>
          <t>⑪　元請負業者が下請負業者と締結した下請負契約書に
　　おける監督員の権限と意見の申出の方法を記載する。
一般的には発注者の監督員と同様であるが、契約条項に
　ついては異なるので注意すること。
例）元請（八重洲建設）の監督員（上田）の行為について、
　　下請負人（一次大山建設）が注文者（八重洲建設）に
　　対する意見</t>
        </r>
      </text>
    </comment>
    <comment ref="A39" authorId="0" shapeId="0">
      <text>
        <r>
          <rPr>
            <b/>
            <sz val="10"/>
            <color indexed="12"/>
            <rFont val="ＭＳ Ｐゴシック"/>
            <family val="3"/>
            <charset val="128"/>
          </rPr>
          <t>⑫　工事請負契約書に規定する現場代理人名を転記する。建設業法第19条の2第1項</t>
        </r>
      </text>
    </comment>
    <comment ref="K39" authorId="0" shapeId="0">
      <text>
        <r>
          <rPr>
            <b/>
            <sz val="10"/>
            <color indexed="12"/>
            <rFont val="ＭＳ Ｐゴシック"/>
            <family val="3"/>
            <charset val="128"/>
          </rPr>
          <t>⑬　現場代理人の権限については、工事請負契約書に
　　規定される権限であり、発注者の意見の申出の方法
　　については、工事請負契約書に規定されている「文書」
　　と記載する。
例）請負人（八重洲建設）の現場代理人（夏川）の行為に
　ついて、発注者（千代田商事）が請負人（八重洲建設）
　に対する意見</t>
        </r>
      </text>
    </comment>
    <comment ref="A41" authorId="0" shapeId="0">
      <text>
        <r>
          <rPr>
            <b/>
            <sz val="10"/>
            <color indexed="12"/>
            <rFont val="ＭＳ Ｐゴシック"/>
            <family val="3"/>
            <charset val="128"/>
          </rPr>
          <t>⑭　建設業法第26条に規定する監理技術者名を記載し、第26条第3項により「公共性のある工作物に
　　関する重要な工事で政令で定めるものについては「専任」の者でなければならない。</t>
        </r>
      </text>
    </comment>
    <comment ref="K41" authorId="0" shapeId="0">
      <text>
        <r>
          <rPr>
            <b/>
            <sz val="10"/>
            <color indexed="12"/>
            <rFont val="ＭＳ Ｐゴシック"/>
            <family val="3"/>
            <charset val="128"/>
          </rPr>
          <t>⑮　監理技術者に必要とされる資格（建設業法第27条に定める技術検定等）を記載する。</t>
        </r>
      </text>
    </comment>
    <comment ref="A43" authorId="0" shapeId="0">
      <text>
        <r>
          <rPr>
            <b/>
            <sz val="10"/>
            <color indexed="12"/>
            <rFont val="ＭＳ Ｐゴシック"/>
            <family val="3"/>
            <charset val="128"/>
          </rPr>
          <t>⑯　請け負った工事に付帯する別の専門分野の工事を直接施工する場合に主任技術者の資格要件を満たす者を専門技術者として選任し、その者の氏名を記載する。建設業法第26条の2</t>
        </r>
      </text>
    </comment>
    <comment ref="K43" authorId="0" shapeId="0">
      <text>
        <r>
          <rPr>
            <b/>
            <sz val="10"/>
            <color indexed="12"/>
            <rFont val="ＭＳ Ｐゴシック"/>
            <family val="3"/>
            <charset val="128"/>
          </rPr>
          <t>⑯　請け負った工事に付帯する別の専門分野の工事を直接施工する場合に主任技術者の資格要件を満たす者を専門技術者として選任し、その者の氏名を記載する。建設業法第26条の2</t>
        </r>
      </text>
    </comment>
    <comment ref="B45" authorId="0" shapeId="0">
      <text>
        <r>
          <rPr>
            <b/>
            <sz val="10"/>
            <color indexed="12"/>
            <rFont val="ＭＳ Ｐゴシック"/>
            <family val="3"/>
            <charset val="128"/>
          </rPr>
          <t>⑰　専門分野における専門技術者が必要な資格を記載する。</t>
        </r>
      </text>
    </comment>
    <comment ref="B47" authorId="0" shapeId="0">
      <text>
        <r>
          <rPr>
            <b/>
            <sz val="10"/>
            <color indexed="12"/>
            <rFont val="ＭＳ Ｐゴシック"/>
            <family val="3"/>
            <charset val="128"/>
          </rPr>
          <t>⑱　専門技術者が担当する工事内容を記載する。</t>
        </r>
      </text>
    </comment>
    <comment ref="A50" authorId="0" shapeId="0">
      <text>
        <r>
          <rPr>
            <b/>
            <sz val="9"/>
            <color indexed="12"/>
            <rFont val="ＭＳ Ｐゴシック"/>
            <family val="3"/>
            <charset val="128"/>
          </rPr>
          <t xml:space="preserve">⑲　健康保険等の加入状況の保険加入の有無欄には、各保険の適用を受ける営業所について届出を行っている場合は「加入」を、行っていない場合（適用を受ける営業所が複数あり、そのうち一部について行っていない場合を含む）は「未加入」を、従業員規模等により各簸の適用が除外される場合は「適用除外」を○で囲む。
事業所整理記号等の営業所の名称欄には、元請契約に係る営業所の名称及び下請契約に係る営業所の名称を、健康保険欄には、事業所整理記号及び事業所番号（健康保険組合にあっては組合名）、一括適用の承認に係る営業所の場合は、本店の整理記号及び事業所番号を、厚生年金保険欄には、事業所整理記号及び事業所番号を、一括適用の承認に係る営業所の場合は、本店の整理記号及び事業所番号を、雇用保険欄には、労働保険番号を、継続事業の一括の認可に係る営業所の場合は、本店の労働保険番号をそれぞれ記載する。
</t>
        </r>
      </text>
    </comment>
    <comment ref="U54" authorId="1" shapeId="0">
      <text>
        <r>
          <rPr>
            <b/>
            <sz val="9"/>
            <color indexed="10"/>
            <rFont val="ＭＳ Ｐゴシック"/>
            <family val="3"/>
            <charset val="128"/>
          </rPr>
          <t>雇用保険番号は本社、東京、国際支店は同じ。関東～九州支店は支店総務課に番号をご確認ください。</t>
        </r>
        <r>
          <rPr>
            <sz val="9"/>
            <color indexed="10"/>
            <rFont val="ＭＳ Ｐゴシック"/>
            <family val="3"/>
            <charset val="128"/>
          </rPr>
          <t xml:space="preserve">
</t>
        </r>
      </text>
    </comment>
  </commentList>
</comments>
</file>

<file path=xl/comments4.xml><?xml version="1.0" encoding="utf-8"?>
<comments xmlns="http://schemas.openxmlformats.org/spreadsheetml/2006/main">
  <authors>
    <author>Nobuo Maruyama</author>
    <author>Maruyama Nobuo</author>
  </authors>
  <commentList>
    <comment ref="AG6" authorId="0" shapeId="0">
      <text>
        <r>
          <rPr>
            <b/>
            <sz val="10"/>
            <color indexed="12"/>
            <rFont val="ＭＳ Ｐゴシック"/>
            <family val="3"/>
            <charset val="128"/>
          </rPr>
          <t>①　再下請会社の会社名を記載する。</t>
        </r>
        <r>
          <rPr>
            <sz val="9"/>
            <color indexed="81"/>
            <rFont val="ＭＳ Ｐゴシック"/>
            <family val="3"/>
            <charset val="128"/>
          </rPr>
          <t xml:space="preserve">
</t>
        </r>
      </text>
    </comment>
    <comment ref="AT6" authorId="0" shapeId="0">
      <text>
        <r>
          <rPr>
            <b/>
            <sz val="10"/>
            <color indexed="12"/>
            <rFont val="ＭＳ Ｐゴシック"/>
            <family val="3"/>
            <charset val="128"/>
          </rPr>
          <t>②　再下請会社の会社の代表者氏名を記載する。</t>
        </r>
      </text>
    </comment>
    <comment ref="E7" authorId="0" shapeId="0">
      <text>
        <r>
          <rPr>
            <b/>
            <sz val="9"/>
            <color indexed="12"/>
            <rFont val="ＭＳ Ｐゴシック"/>
            <family val="3"/>
            <charset val="128"/>
          </rPr>
          <t>①　下請負契約を締結した直近上位の会社名を記載する。
　　　１次専門工事業者の場合　→　元請負業社名
　　　２次専門工事業者の場合　→　１次専門工事業者名（経由）→　元請負業者
　　　３次専門工事業者の場合　→　２次専門工事業者名（経由）→１次専門工事
　　　　業者（経由）→元請負業者:</t>
        </r>
        <r>
          <rPr>
            <sz val="9"/>
            <color indexed="81"/>
            <rFont val="ＭＳ Ｐゴシック"/>
            <family val="3"/>
            <charset val="128"/>
          </rPr>
          <t xml:space="preserve">
</t>
        </r>
      </text>
    </comment>
    <comment ref="AE9" authorId="0" shapeId="0">
      <text>
        <r>
          <rPr>
            <b/>
            <sz val="10"/>
            <color indexed="12"/>
            <rFont val="ＭＳ Ｐゴシック"/>
            <family val="3"/>
            <charset val="128"/>
          </rPr>
          <t>③　再下請会社の会社の住所及び電話番号を記載する。</t>
        </r>
      </text>
    </comment>
    <comment ref="F10" authorId="0" shapeId="0">
      <text>
        <r>
          <rPr>
            <b/>
            <sz val="9"/>
            <color indexed="12"/>
            <rFont val="ＭＳ Ｐゴシック"/>
            <family val="3"/>
            <charset val="128"/>
          </rPr>
          <t>②　直近上位の契約者の現場代理人名を記載する。:</t>
        </r>
        <r>
          <rPr>
            <sz val="9"/>
            <color indexed="81"/>
            <rFont val="ＭＳ Ｐゴシック"/>
            <family val="3"/>
            <charset val="128"/>
          </rPr>
          <t xml:space="preserve">
</t>
        </r>
      </text>
    </comment>
    <comment ref="R10" authorId="0" shapeId="0">
      <text>
        <r>
          <rPr>
            <b/>
            <sz val="9"/>
            <color indexed="12"/>
            <rFont val="ＭＳ Ｐゴシック"/>
            <family val="3"/>
            <charset val="128"/>
          </rPr>
          <t>④　①の直近上位の注文者と下請負契約を締結した下請負業者自らの住所及び電話番号等を記載する。:</t>
        </r>
        <r>
          <rPr>
            <sz val="9"/>
            <color indexed="12"/>
            <rFont val="ＭＳ Ｐゴシック"/>
            <family val="3"/>
            <charset val="128"/>
          </rPr>
          <t xml:space="preserve">
</t>
        </r>
      </text>
    </comment>
    <comment ref="AE12" authorId="0" shapeId="0">
      <text>
        <r>
          <rPr>
            <b/>
            <sz val="10"/>
            <color indexed="12"/>
            <rFont val="ＭＳ Ｐゴシック"/>
            <family val="3"/>
            <charset val="128"/>
          </rPr>
          <t>④　再下請会社と締結した工事名称・工事内容を記載する。</t>
        </r>
      </text>
    </comment>
    <comment ref="AE15" authorId="0" shapeId="0">
      <text>
        <r>
          <rPr>
            <b/>
            <sz val="10"/>
            <color indexed="12"/>
            <rFont val="ＭＳ Ｐゴシック"/>
            <family val="3"/>
            <charset val="128"/>
          </rPr>
          <t>⑤　再下請会社との契約工期を記載する。
　契約日は、再下請契約締結日を記載する。</t>
        </r>
      </text>
    </comment>
    <comment ref="AR15" authorId="0" shapeId="0">
      <text>
        <r>
          <rPr>
            <b/>
            <sz val="10"/>
            <color indexed="12"/>
            <rFont val="ＭＳ Ｐゴシック"/>
            <family val="3"/>
            <charset val="128"/>
          </rPr>
          <t>契約日は、再下請契約締結日を記載する。</t>
        </r>
      </text>
    </comment>
    <comment ref="B19" authorId="0" shapeId="0">
      <text>
        <r>
          <rPr>
            <b/>
            <sz val="9"/>
            <color indexed="12"/>
            <rFont val="ＭＳ Ｐゴシック"/>
            <family val="3"/>
            <charset val="128"/>
          </rPr>
          <t>⑤　工事名称については、元請負工事名称に｢に係る｣を附して記載し、報告下請負業者が施工する工事
　　　内容（工種・数量）を記載する。:</t>
        </r>
        <r>
          <rPr>
            <sz val="9"/>
            <color indexed="81"/>
            <rFont val="ＭＳ Ｐゴシック"/>
            <family val="3"/>
            <charset val="128"/>
          </rPr>
          <t xml:space="preserve">
</t>
        </r>
      </text>
    </comment>
    <comment ref="AE19" authorId="0" shapeId="0">
      <text>
        <r>
          <rPr>
            <b/>
            <sz val="10"/>
            <color indexed="12"/>
            <rFont val="ＭＳ Ｐゴシック"/>
            <family val="3"/>
            <charset val="128"/>
          </rPr>
          <t>⑥　再下請会社が取得している許可業種及び許可番号並びに許可年月日を記載する。許可業種
　　　は、保有する業種の内④の工事に必要となる業種のみ記載する。
　　　又、建設業許可を保有していない場合は、斜線で消すこと。但し、無許可業者は業法第３条ただし
　　　書き・政令第１条の２により、５００万円未満の工事（建築一式では１５００万円未満）しか施工
　　　できない。</t>
        </r>
      </text>
    </comment>
    <comment ref="AN20" authorId="0" shapeId="0">
      <text>
        <r>
          <rPr>
            <b/>
            <sz val="9"/>
            <color indexed="12"/>
            <rFont val="ＭＳ Ｐゴシック"/>
            <family val="3"/>
            <charset val="128"/>
          </rPr>
          <t>セル右上のボックスタグで○の位置を選んでください。無用の場合はスペースを選んでください。
カーソルでセルが指示しにくい場合はｷｰボードから指示してください。</t>
        </r>
      </text>
    </comment>
    <comment ref="AF28" authorId="0" shapeId="0">
      <text>
        <r>
          <rPr>
            <b/>
            <sz val="9"/>
            <color indexed="12"/>
            <rFont val="ＭＳ Ｐゴシック"/>
            <family val="3"/>
            <charset val="128"/>
          </rPr>
          <t>⑧　現場代理人の権限と意見申出方法を記述している締結された再下請契約書の内容を転記する。
　　　例）再下請（山田工務店）の現場代理人（間島）の行為について、注文者（大山建設）の請負人
　　　　（山田工務店）に対する意見</t>
        </r>
      </text>
    </comment>
    <comment ref="AV34" authorId="0" shapeId="0">
      <text>
        <r>
          <rPr>
            <b/>
            <sz val="9"/>
            <color indexed="12"/>
            <rFont val="ＭＳ Ｐゴシック"/>
            <family val="3"/>
            <charset val="128"/>
          </rPr>
          <t>⑬　④の工事に付帯する別の専門工事（例　大工工事のみの許可を受けて
　　　いる再下請会社が、付帯する足場組立を行う場合）を直接施工する場
　　　合に主任技術者の資格要件を満たす者を専門技術者として選任し、そ
　　　の者の氏名を記載すること。</t>
        </r>
      </text>
    </comment>
    <comment ref="AE38" authorId="1" shapeId="0">
      <text>
        <r>
          <rPr>
            <b/>
            <sz val="9"/>
            <color indexed="39"/>
            <rFont val="ＭＳ Ｐゴシック"/>
            <family val="3"/>
            <charset val="128"/>
          </rPr>
          <t>⑯登録基幹技能者の氏名及び種類(例電気工事)を記載する。</t>
        </r>
      </text>
    </comment>
  </commentList>
</comments>
</file>

<file path=xl/comments5.xml><?xml version="1.0" encoding="utf-8"?>
<comments xmlns="http://schemas.openxmlformats.org/spreadsheetml/2006/main">
  <authors>
    <author>Nobuo Maruyama</author>
  </authors>
  <commentList>
    <comment ref="E5" authorId="0" shapeId="0">
      <text>
        <r>
          <rPr>
            <b/>
            <sz val="10"/>
            <color indexed="12"/>
            <rFont val="ＭＳ Ｐゴシック"/>
            <family val="3"/>
            <charset val="128"/>
          </rPr>
          <t>原則として、協力会社毎に作成する</t>
        </r>
      </text>
    </comment>
    <comment ref="AJ11" authorId="0" shapeId="0">
      <text>
        <r>
          <rPr>
            <sz val="10"/>
            <color indexed="12"/>
            <rFont val="ＭＳ Ｐゴシック"/>
            <family val="3"/>
            <charset val="128"/>
          </rPr>
          <t>現場代理人でもよい</t>
        </r>
      </text>
    </comment>
    <comment ref="BB11" authorId="0" shapeId="0">
      <text>
        <r>
          <rPr>
            <b/>
            <sz val="10"/>
            <color indexed="12"/>
            <rFont val="ＭＳ Ｐゴシック"/>
            <family val="3"/>
            <charset val="128"/>
          </rPr>
          <t xml:space="preserve">作業員を雇用する会社が作成し、１次の会社を通じて元請に提出する
</t>
        </r>
        <r>
          <rPr>
            <b/>
            <sz val="10"/>
            <color indexed="10"/>
            <rFont val="ＭＳ Ｐゴシック"/>
            <family val="3"/>
            <charset val="128"/>
          </rPr>
          <t>現場代理人でもよい</t>
        </r>
      </text>
    </comment>
    <comment ref="J14" authorId="0" shapeId="0">
      <text>
        <r>
          <rPr>
            <b/>
            <sz val="12"/>
            <color indexed="12"/>
            <rFont val="ＭＳ Ｐ明朝"/>
            <family val="1"/>
            <charset val="128"/>
          </rPr>
          <t>この欄は下欄の記号をセルごとコピーして作成してください</t>
        </r>
      </text>
    </comment>
    <comment ref="AZ17" authorId="0" shapeId="0">
      <text>
        <r>
          <rPr>
            <sz val="10"/>
            <color indexed="12"/>
            <rFont val="ＭＳ Ｐゴシック"/>
            <family val="3"/>
            <charset val="128"/>
          </rPr>
          <t>・各作業主任者の選任にあたっては、施工する
  工事の内容を十分勘案して、技能講習修了者
（一部免許あり）の中から選任すること。
・作業主任者は作業を直接指揮する義務を負う
　ので、同時に施工されている他の現場や、
　同一現場においても他の作業個所との作業
　主任者を兼務することは、法的に認められて
　いないので、複数の選任としなければならな
　い。</t>
        </r>
      </text>
    </comment>
    <comment ref="U23" authorId="0" shapeId="0">
      <text>
        <r>
          <rPr>
            <sz val="10"/>
            <color indexed="12"/>
            <rFont val="ＭＳ Ｐゴシック"/>
            <family val="3"/>
            <charset val="128"/>
          </rPr>
          <t>・年少者（１８歳未満）を使用する場合は、
　元請業者の作業所長は「年齢証明書」を
　確認する。
・その場合においても、労働基準法および
　年少者労働基準規則等の規則により、
　時間外労働や危険有害業務等の就労
　は制限される。
・年齢証明書は「住民票記載事項証明書」
　で充足できる。
[１５歳未満]
・年齢証明（戸籍証明書）
・児童の修学に差しつかえないことを証明
　する学校長の証明書
・親の同意書　</t>
        </r>
      </text>
    </comment>
    <comment ref="U83" authorId="0" shapeId="0">
      <text>
        <r>
          <rPr>
            <sz val="10"/>
            <color indexed="12"/>
            <rFont val="ＭＳ Ｐゴシック"/>
            <family val="3"/>
            <charset val="128"/>
          </rPr>
          <t>・年少者（１８歳未満）を使用する場合は、
　元請業者の作業所長は「年齢証明書」を
　確認する。
・その場合においても、労働基準法および
　年少者労働基準規則等の規則により、
　時間外労働や危険有害業務等の就労
　は制限される。
・年齢証明書は「住民票記載事項証明書」
　で充足できる。
[１５歳未満]
・年齢証明（戸籍証明書）
・児童の修学に差しつかえないことを証明
　する学校長の証明書
・親の同意書　</t>
        </r>
      </text>
    </comment>
    <comment ref="J99" authorId="0" shapeId="0">
      <text>
        <r>
          <rPr>
            <b/>
            <sz val="12"/>
            <color indexed="12"/>
            <rFont val="ＭＳ Ｐ明朝"/>
            <family val="1"/>
            <charset val="128"/>
          </rPr>
          <t>この欄は下欄の記号をセルごとコピーして作成してください</t>
        </r>
      </text>
    </comment>
    <comment ref="AZ102" authorId="0" shapeId="0">
      <text>
        <r>
          <rPr>
            <sz val="10"/>
            <color indexed="12"/>
            <rFont val="ＭＳ Ｐゴシック"/>
            <family val="3"/>
            <charset val="128"/>
          </rPr>
          <t>・各作業主任者の選任にあたっては、施工する
  工事の内容を十分勘案して、技能講習修了者
（一部免許あり）の中から選任すること。
・作業主任者は作業を直接指揮する義務を負う
　ので、同時に施工されている他の現場や、
　同一現場においても他の作業個所との作業
　主任者を兼務することは、法的に認められて
　いないので、複数の選任としなければならな
　い。</t>
        </r>
      </text>
    </comment>
    <comment ref="J195" authorId="0" shapeId="0">
      <text>
        <r>
          <rPr>
            <b/>
            <sz val="12"/>
            <color indexed="12"/>
            <rFont val="ＭＳ Ｐ明朝"/>
            <family val="1"/>
            <charset val="128"/>
          </rPr>
          <t>この欄は下欄の記号をセルごとコピーして作成してください</t>
        </r>
      </text>
    </comment>
    <comment ref="AZ198" authorId="0" shapeId="0">
      <text>
        <r>
          <rPr>
            <sz val="10"/>
            <color indexed="12"/>
            <rFont val="ＭＳ Ｐゴシック"/>
            <family val="3"/>
            <charset val="128"/>
          </rPr>
          <t>・各作業主任者の選任にあたっては、施工する
  工事の内容を十分勘案して、技能講習修了者
（一部免許あり）の中から選任すること。
・作業主任者は作業を直接指揮する義務を負う
　ので、同時に施工されている他の現場や、
　同一現場においても他の作業個所との作業
　主任者を兼務することは、法的に認められて
　いないので、複数の選任としなければならな
　い。</t>
        </r>
      </text>
    </comment>
  </commentList>
</comments>
</file>

<file path=xl/sharedStrings.xml><?xml version="1.0" encoding="utf-8"?>
<sst xmlns="http://schemas.openxmlformats.org/spreadsheetml/2006/main" count="5400" uniqueCount="2796">
  <si>
    <t>元　　請　　名</t>
    <rPh sb="0" eb="1">
      <t>モト</t>
    </rPh>
    <rPh sb="3" eb="4">
      <t>ショウ</t>
    </rPh>
    <rPh sb="6" eb="7">
      <t>メイ</t>
    </rPh>
    <phoneticPr fontId="6"/>
  </si>
  <si>
    <t>発　注　者　名</t>
    <rPh sb="0" eb="1">
      <t>ハツ</t>
    </rPh>
    <rPh sb="2" eb="3">
      <t>チュウ</t>
    </rPh>
    <rPh sb="4" eb="5">
      <t>シャ</t>
    </rPh>
    <rPh sb="6" eb="7">
      <t>メイ</t>
    </rPh>
    <phoneticPr fontId="6"/>
  </si>
  <si>
    <t>工　　事　　名</t>
    <rPh sb="0" eb="1">
      <t>コウ</t>
    </rPh>
    <rPh sb="3" eb="4">
      <t>コト</t>
    </rPh>
    <rPh sb="6" eb="7">
      <t>メイ</t>
    </rPh>
    <phoneticPr fontId="6"/>
  </si>
  <si>
    <t>監　督　員　名</t>
    <rPh sb="0" eb="1">
      <t>ラン</t>
    </rPh>
    <rPh sb="2" eb="3">
      <t>ヨシ</t>
    </rPh>
    <rPh sb="4" eb="5">
      <t>イン</t>
    </rPh>
    <rPh sb="6" eb="7">
      <t>メイ</t>
    </rPh>
    <phoneticPr fontId="6"/>
  </si>
  <si>
    <t>権 限 及 び
意見申出方法</t>
    <rPh sb="0" eb="1">
      <t>ケン</t>
    </rPh>
    <rPh sb="2" eb="3">
      <t>キリ</t>
    </rPh>
    <rPh sb="4" eb="5">
      <t>オヨ</t>
    </rPh>
    <rPh sb="8" eb="10">
      <t>イケン</t>
    </rPh>
    <rPh sb="10" eb="11">
      <t>モウ</t>
    </rPh>
    <rPh sb="11" eb="12">
      <t>デ</t>
    </rPh>
    <rPh sb="12" eb="14">
      <t>ホウホウ</t>
    </rPh>
    <phoneticPr fontId="6"/>
  </si>
  <si>
    <t>工事施工に関する一切の権限
理由を明示した書面による</t>
    <phoneticPr fontId="6"/>
  </si>
  <si>
    <t>提出先及び
担　当　者</t>
    <rPh sb="0" eb="3">
      <t>テイシュツサキ</t>
    </rPh>
    <rPh sb="3" eb="4">
      <t>オヨ</t>
    </rPh>
    <rPh sb="6" eb="7">
      <t>タン</t>
    </rPh>
    <rPh sb="8" eb="9">
      <t>トウ</t>
    </rPh>
    <rPh sb="10" eb="11">
      <t>シャ</t>
    </rPh>
    <phoneticPr fontId="6"/>
  </si>
  <si>
    <t>誓　　約　　書</t>
    <rPh sb="0" eb="7">
      <t>セイヤクショ</t>
    </rPh>
    <phoneticPr fontId="6"/>
  </si>
  <si>
    <t>作業所長</t>
    <rPh sb="0" eb="2">
      <t>サギョウ</t>
    </rPh>
    <rPh sb="2" eb="4">
      <t>ショチョウ</t>
    </rPh>
    <phoneticPr fontId="6"/>
  </si>
  <si>
    <t>　　　　殿</t>
    <rPh sb="4" eb="5">
      <t>トノ</t>
    </rPh>
    <phoneticPr fontId="6"/>
  </si>
  <si>
    <t>代表者氏名</t>
    <rPh sb="0" eb="3">
      <t>ダイヒョウシャ</t>
    </rPh>
    <rPh sb="3" eb="5">
      <t>シメイ</t>
    </rPh>
    <phoneticPr fontId="6"/>
  </si>
  <si>
    <t>㊞</t>
    <phoneticPr fontId="6"/>
  </si>
  <si>
    <t>TEL</t>
    <phoneticPr fontId="6"/>
  </si>
  <si>
    <t>-</t>
    <phoneticPr fontId="6"/>
  </si>
  <si>
    <t>FAX</t>
    <phoneticPr fontId="6"/>
  </si>
  <si>
    <t>ことを誓約致します。</t>
    <rPh sb="5" eb="6">
      <t>イタ</t>
    </rPh>
    <phoneticPr fontId="6"/>
  </si>
  <si>
    <t>記</t>
  </si>
  <si>
    <t>1．</t>
    <phoneticPr fontId="6"/>
  </si>
  <si>
    <t>規則等の安全衛生基準に則り、貴作業所における安全衛生管理に自主的、積極的に</t>
    <rPh sb="2" eb="3">
      <t>ナド</t>
    </rPh>
    <rPh sb="7" eb="8">
      <t>セイ</t>
    </rPh>
    <rPh sb="8" eb="10">
      <t>キジュン</t>
    </rPh>
    <rPh sb="11" eb="12">
      <t>ノット</t>
    </rPh>
    <rPh sb="14" eb="15">
      <t>キ</t>
    </rPh>
    <rPh sb="15" eb="17">
      <t>サギョウ</t>
    </rPh>
    <rPh sb="17" eb="18">
      <t>ショ</t>
    </rPh>
    <rPh sb="22" eb="24">
      <t>アンゼン</t>
    </rPh>
    <rPh sb="24" eb="26">
      <t>エイセイ</t>
    </rPh>
    <rPh sb="26" eb="28">
      <t>カンリ</t>
    </rPh>
    <phoneticPr fontId="6"/>
  </si>
  <si>
    <t>取り組み、忠実に遵守致します。</t>
    <rPh sb="5" eb="7">
      <t>チュウジツ</t>
    </rPh>
    <rPh sb="8" eb="10">
      <t>ジュンシュ</t>
    </rPh>
    <rPh sb="10" eb="11">
      <t>イタ</t>
    </rPh>
    <phoneticPr fontId="6"/>
  </si>
  <si>
    <t>遵守し、違反車両（過積載、排ガス規制、白トラ等）は絶対に使用いたしません。</t>
    <rPh sb="0" eb="2">
      <t>ジュンシュ</t>
    </rPh>
    <rPh sb="4" eb="6">
      <t>イハン</t>
    </rPh>
    <rPh sb="6" eb="8">
      <t>シャリョウ</t>
    </rPh>
    <rPh sb="9" eb="12">
      <t>カセキサイ</t>
    </rPh>
    <rPh sb="13" eb="14">
      <t>ハイ</t>
    </rPh>
    <rPh sb="16" eb="18">
      <t>キセイ</t>
    </rPh>
    <rPh sb="19" eb="20">
      <t>シロ</t>
    </rPh>
    <rPh sb="22" eb="23">
      <t>トウ</t>
    </rPh>
    <rPh sb="25" eb="27">
      <t>ゼッタイ</t>
    </rPh>
    <rPh sb="28" eb="30">
      <t>シヨウ</t>
    </rPh>
    <phoneticPr fontId="6"/>
  </si>
  <si>
    <t>いたしません。</t>
    <phoneticPr fontId="6"/>
  </si>
  <si>
    <t>10．</t>
    <phoneticPr fontId="6"/>
  </si>
  <si>
    <t>かかわらず、作業所へ直ちに通報いたします。</t>
    <phoneticPr fontId="6"/>
  </si>
  <si>
    <t>月</t>
    <rPh sb="0" eb="1">
      <t>ツキ</t>
    </rPh>
    <phoneticPr fontId="6"/>
  </si>
  <si>
    <t>（</t>
    <phoneticPr fontId="6"/>
  </si>
  <si>
    <t>）</t>
    <phoneticPr fontId="6"/>
  </si>
  <si>
    <t>㊞</t>
    <phoneticPr fontId="6"/>
  </si>
  <si>
    <t>主任技術者</t>
    <rPh sb="0" eb="2">
      <t>シュニン</t>
    </rPh>
    <rPh sb="2" eb="5">
      <t>ギジュツシャ</t>
    </rPh>
    <phoneticPr fontId="6"/>
  </si>
  <si>
    <t>安全衛生責任者</t>
    <rPh sb="0" eb="2">
      <t>アンゼン</t>
    </rPh>
    <rPh sb="2" eb="4">
      <t>エイセイ</t>
    </rPh>
    <rPh sb="4" eb="7">
      <t>セキニンシャ</t>
    </rPh>
    <phoneticPr fontId="6"/>
  </si>
  <si>
    <t>作業主任者</t>
    <rPh sb="0" eb="2">
      <t>サギョウ</t>
    </rPh>
    <rPh sb="2" eb="5">
      <t>シュニンシャ</t>
    </rPh>
    <phoneticPr fontId="6"/>
  </si>
  <si>
    <t>作業指揮者</t>
    <rPh sb="0" eb="2">
      <t>サギョウ</t>
    </rPh>
    <rPh sb="2" eb="5">
      <t>シキシャ</t>
    </rPh>
    <phoneticPr fontId="6"/>
  </si>
  <si>
    <t>作 　業 　員 　名 　簿</t>
    <rPh sb="0" eb="1">
      <t>サク</t>
    </rPh>
    <rPh sb="3" eb="4">
      <t>ギョウ</t>
    </rPh>
    <rPh sb="6" eb="7">
      <t>イン</t>
    </rPh>
    <rPh sb="9" eb="10">
      <t>ナ</t>
    </rPh>
    <rPh sb="12" eb="13">
      <t>ボ</t>
    </rPh>
    <phoneticPr fontId="6"/>
  </si>
  <si>
    <t>元　請
確認欄</t>
    <rPh sb="0" eb="1">
      <t>モト</t>
    </rPh>
    <rPh sb="2" eb="3">
      <t>ショウ</t>
    </rPh>
    <rPh sb="4" eb="6">
      <t>カクニン</t>
    </rPh>
    <rPh sb="6" eb="7">
      <t>ラン</t>
    </rPh>
    <phoneticPr fontId="6"/>
  </si>
  <si>
    <t>（</t>
    <phoneticPr fontId="6"/>
  </si>
  <si>
    <t>作成</t>
    <rPh sb="0" eb="2">
      <t>サクセイ</t>
    </rPh>
    <phoneticPr fontId="6"/>
  </si>
  <si>
    <t>）</t>
    <phoneticPr fontId="6"/>
  </si>
  <si>
    <t>殿</t>
    <rPh sb="0" eb="1">
      <t>トノ</t>
    </rPh>
    <phoneticPr fontId="6"/>
  </si>
  <si>
    <t>提出日</t>
    <rPh sb="0" eb="2">
      <t>テイシュツ</t>
    </rPh>
    <rPh sb="2" eb="3">
      <t>ビ</t>
    </rPh>
    <phoneticPr fontId="6"/>
  </si>
  <si>
    <t>（</t>
    <phoneticPr fontId="6"/>
  </si>
  <si>
    <t>次</t>
    <phoneticPr fontId="6"/>
  </si>
  <si>
    <t>）</t>
  </si>
  <si>
    <t>会 社 名</t>
  </si>
  <si>
    <t>㊞</t>
    <phoneticPr fontId="6"/>
  </si>
  <si>
    <t>番　号</t>
    <rPh sb="0" eb="1">
      <t>バン</t>
    </rPh>
    <rPh sb="2" eb="3">
      <t>ゴウ</t>
    </rPh>
    <phoneticPr fontId="6"/>
  </si>
  <si>
    <t>ふ　り　が　な</t>
    <phoneticPr fontId="6"/>
  </si>
  <si>
    <t>職　種</t>
    <rPh sb="0" eb="1">
      <t>ショク</t>
    </rPh>
    <rPh sb="2" eb="3">
      <t>タネ</t>
    </rPh>
    <phoneticPr fontId="6"/>
  </si>
  <si>
    <t>※</t>
    <phoneticPr fontId="6"/>
  </si>
  <si>
    <t>雇入年月日</t>
    <rPh sb="0" eb="1">
      <t>ヤトイ</t>
    </rPh>
    <rPh sb="1" eb="2">
      <t>イ</t>
    </rPh>
    <rPh sb="2" eb="5">
      <t>ネンガッピ</t>
    </rPh>
    <phoneticPr fontId="6"/>
  </si>
  <si>
    <t>現 住 所</t>
    <rPh sb="0" eb="1">
      <t>ウツツ</t>
    </rPh>
    <rPh sb="2" eb="3">
      <t>ジュウ</t>
    </rPh>
    <rPh sb="4" eb="5">
      <t>トコロ</t>
    </rPh>
    <phoneticPr fontId="6"/>
  </si>
  <si>
    <t>（ＴＥＬ）</t>
    <phoneticPr fontId="6"/>
  </si>
  <si>
    <t>最近の健康診断日</t>
    <rPh sb="0" eb="2">
      <t>サイキン</t>
    </rPh>
    <rPh sb="3" eb="5">
      <t>ケンコウ</t>
    </rPh>
    <rPh sb="5" eb="7">
      <t>シンダン</t>
    </rPh>
    <rPh sb="7" eb="8">
      <t>ビ</t>
    </rPh>
    <phoneticPr fontId="6"/>
  </si>
  <si>
    <t>血 液 型</t>
    <rPh sb="0" eb="1">
      <t>チ</t>
    </rPh>
    <rPh sb="2" eb="3">
      <t>エキ</t>
    </rPh>
    <rPh sb="4" eb="5">
      <t>カタ</t>
    </rPh>
    <phoneticPr fontId="6"/>
  </si>
  <si>
    <t>特殊健康診断日</t>
    <rPh sb="0" eb="2">
      <t>トクシュ</t>
    </rPh>
    <rPh sb="2" eb="4">
      <t>ケンコウ</t>
    </rPh>
    <rPh sb="4" eb="6">
      <t>シンダン</t>
    </rPh>
    <rPh sb="6" eb="7">
      <t>ビ</t>
    </rPh>
    <phoneticPr fontId="6"/>
  </si>
  <si>
    <t>教　育・資　格・免　許</t>
    <rPh sb="0" eb="1">
      <t>キョウ</t>
    </rPh>
    <rPh sb="2" eb="3">
      <t>イク</t>
    </rPh>
    <rPh sb="4" eb="5">
      <t>シ</t>
    </rPh>
    <rPh sb="6" eb="7">
      <t>カク</t>
    </rPh>
    <rPh sb="8" eb="9">
      <t>メン</t>
    </rPh>
    <rPh sb="10" eb="11">
      <t>モト</t>
    </rPh>
    <phoneticPr fontId="6"/>
  </si>
  <si>
    <t>氏　　　　名</t>
    <rPh sb="0" eb="1">
      <t>シ</t>
    </rPh>
    <rPh sb="5" eb="6">
      <t>メイ</t>
    </rPh>
    <phoneticPr fontId="6"/>
  </si>
  <si>
    <t>経 験 年 数</t>
    <rPh sb="0" eb="1">
      <t>キョウ</t>
    </rPh>
    <rPh sb="2" eb="3">
      <t>シルシ</t>
    </rPh>
    <rPh sb="4" eb="5">
      <t>トシ</t>
    </rPh>
    <rPh sb="6" eb="7">
      <t>カズ</t>
    </rPh>
    <phoneticPr fontId="6"/>
  </si>
  <si>
    <t>年   齢</t>
    <rPh sb="0" eb="1">
      <t>トシ</t>
    </rPh>
    <rPh sb="4" eb="5">
      <t>ヨワイ</t>
    </rPh>
    <phoneticPr fontId="6"/>
  </si>
  <si>
    <t>血          　圧</t>
    <rPh sb="0" eb="1">
      <t>チ</t>
    </rPh>
    <rPh sb="12" eb="13">
      <t>アツ</t>
    </rPh>
    <phoneticPr fontId="6"/>
  </si>
  <si>
    <t>種　　　　　類</t>
    <rPh sb="0" eb="1">
      <t>タネ</t>
    </rPh>
    <rPh sb="6" eb="7">
      <t>タグイ</t>
    </rPh>
    <phoneticPr fontId="6"/>
  </si>
  <si>
    <t>雇入・職長
特別教育</t>
    <rPh sb="0" eb="2">
      <t>ヤトイイ</t>
    </rPh>
    <rPh sb="3" eb="5">
      <t>ショクチョウ</t>
    </rPh>
    <rPh sb="6" eb="8">
      <t>トクベツ</t>
    </rPh>
    <rPh sb="8" eb="10">
      <t>キョウイク</t>
    </rPh>
    <phoneticPr fontId="6"/>
  </si>
  <si>
    <t>免　　許</t>
    <rPh sb="0" eb="1">
      <t>メン</t>
    </rPh>
    <rPh sb="3" eb="4">
      <t>モト</t>
    </rPh>
    <phoneticPr fontId="6"/>
  </si>
  <si>
    <t>現</t>
    <rPh sb="0" eb="1">
      <t>ゲン</t>
    </rPh>
    <phoneticPr fontId="6"/>
  </si>
  <si>
    <t>職</t>
    <rPh sb="0" eb="1">
      <t>ショク</t>
    </rPh>
    <phoneticPr fontId="6"/>
  </si>
  <si>
    <t>基</t>
    <rPh sb="0" eb="1">
      <t>キ</t>
    </rPh>
    <phoneticPr fontId="6"/>
  </si>
  <si>
    <t>安</t>
    <rPh sb="0" eb="1">
      <t>アン</t>
    </rPh>
    <phoneticPr fontId="6"/>
  </si>
  <si>
    <t>歳</t>
    <rPh sb="0" eb="1">
      <t>サイ</t>
    </rPh>
    <phoneticPr fontId="6"/>
  </si>
  <si>
    <t>～</t>
    <phoneticPr fontId="6"/>
  </si>
  <si>
    <t>技</t>
    <rPh sb="0" eb="1">
      <t>ワザ</t>
    </rPh>
    <phoneticPr fontId="6"/>
  </si>
  <si>
    <t>主</t>
    <rPh sb="0" eb="1">
      <t>シュ</t>
    </rPh>
    <phoneticPr fontId="6"/>
  </si>
  <si>
    <t>能</t>
    <rPh sb="0" eb="1">
      <t>ノウ</t>
    </rPh>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</si>
  <si>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</si>
  <si>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</si>
  <si>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</si>
  <si>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</si>
  <si>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</si>
  <si>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</si>
  <si>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</si>
  <si>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</si>
  <si>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</si>
  <si>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</si>
  <si>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</si>
  <si>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</si>
  <si>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</si>
  <si>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（注）１．※印欄には次の記号を入れる。</t>
    <rPh sb="1" eb="2">
      <t>チュウ</t>
    </rPh>
    <rPh sb="6" eb="7">
      <t>イン</t>
    </rPh>
    <rPh sb="7" eb="8">
      <t>ラン</t>
    </rPh>
    <rPh sb="10" eb="11">
      <t>ツギ</t>
    </rPh>
    <rPh sb="12" eb="14">
      <t>キゴウ</t>
    </rPh>
    <rPh sb="15" eb="16">
      <t>イ</t>
    </rPh>
    <phoneticPr fontId="6"/>
  </si>
  <si>
    <t>（注）</t>
    <phoneticPr fontId="6"/>
  </si>
  <si>
    <t>３．経験年数は現在担当している仕事の経験年数を記入する｡</t>
    <rPh sb="2" eb="4">
      <t>ケイケン</t>
    </rPh>
    <rPh sb="4" eb="6">
      <t>ネンスウ</t>
    </rPh>
    <rPh sb="7" eb="9">
      <t>ゲンザイ</t>
    </rPh>
    <rPh sb="9" eb="11">
      <t>タントウ</t>
    </rPh>
    <rPh sb="15" eb="17">
      <t>シゴト</t>
    </rPh>
    <rPh sb="18" eb="20">
      <t>ケイケン</t>
    </rPh>
    <rPh sb="20" eb="22">
      <t>ネンスウ</t>
    </rPh>
    <rPh sb="23" eb="25">
      <t>キニュウ</t>
    </rPh>
    <phoneticPr fontId="6"/>
  </si>
  <si>
    <t>…</t>
    <phoneticPr fontId="6"/>
  </si>
  <si>
    <t>現場代理人</t>
    <rPh sb="0" eb="2">
      <t>ゲンバ</t>
    </rPh>
    <rPh sb="2" eb="5">
      <t>ダイリニン</t>
    </rPh>
    <phoneticPr fontId="6"/>
  </si>
  <si>
    <t>…</t>
    <phoneticPr fontId="6"/>
  </si>
  <si>
    <t>作業主任者（注２.）</t>
    <rPh sb="0" eb="2">
      <t>サギョウ</t>
    </rPh>
    <rPh sb="2" eb="5">
      <t>シュニンシャ</t>
    </rPh>
    <rPh sb="6" eb="7">
      <t>チュウ</t>
    </rPh>
    <phoneticPr fontId="6"/>
  </si>
  <si>
    <t>女</t>
    <rPh sb="0" eb="1">
      <t>オンナ</t>
    </rPh>
    <phoneticPr fontId="6"/>
  </si>
  <si>
    <t>…</t>
    <phoneticPr fontId="6"/>
  </si>
  <si>
    <t>女性作業員</t>
    <rPh sb="0" eb="1">
      <t>ジョシ</t>
    </rPh>
    <rPh sb="1" eb="2">
      <t>セイ</t>
    </rPh>
    <rPh sb="2" eb="5">
      <t>サギョウイン</t>
    </rPh>
    <phoneticPr fontId="6"/>
  </si>
  <si>
    <t>未</t>
    <rPh sb="0" eb="1">
      <t>ミ</t>
    </rPh>
    <phoneticPr fontId="6"/>
  </si>
  <si>
    <t>…</t>
    <phoneticPr fontId="6"/>
  </si>
  <si>
    <t>18歳未満の作業員</t>
    <rPh sb="2" eb="3">
      <t>サイ</t>
    </rPh>
    <rPh sb="3" eb="5">
      <t>ミマン</t>
    </rPh>
    <rPh sb="6" eb="9">
      <t>サギョウイン</t>
    </rPh>
    <phoneticPr fontId="6"/>
  </si>
  <si>
    <t>… 基幹技能者</t>
    <phoneticPr fontId="6"/>
  </si>
  <si>
    <t>（注）</t>
    <phoneticPr fontId="6"/>
  </si>
  <si>
    <t>４．各社別に作成するのが原則であるが、リース機械等の運転者は一緒でもよい。</t>
    <rPh sb="2" eb="3">
      <t>カク</t>
    </rPh>
    <rPh sb="3" eb="4">
      <t>シャ</t>
    </rPh>
    <rPh sb="4" eb="5">
      <t>ベツ</t>
    </rPh>
    <rPh sb="6" eb="8">
      <t>サクセイ</t>
    </rPh>
    <rPh sb="12" eb="14">
      <t>ゲンソク</t>
    </rPh>
    <rPh sb="22" eb="24">
      <t>キカイ</t>
    </rPh>
    <rPh sb="24" eb="25">
      <t>トウ</t>
    </rPh>
    <rPh sb="26" eb="29">
      <t>ウンテンシャ</t>
    </rPh>
    <rPh sb="30" eb="32">
      <t>イッショ</t>
    </rPh>
    <phoneticPr fontId="6"/>
  </si>
  <si>
    <t>…</t>
    <phoneticPr fontId="6"/>
  </si>
  <si>
    <t>職長</t>
    <rPh sb="0" eb="2">
      <t>ショクチョウ</t>
    </rPh>
    <phoneticPr fontId="6"/>
  </si>
  <si>
    <t>…</t>
    <phoneticPr fontId="6"/>
  </si>
  <si>
    <t>…</t>
    <phoneticPr fontId="6"/>
  </si>
  <si>
    <t>能力向上教育</t>
    <rPh sb="0" eb="2">
      <t>ノウリョク</t>
    </rPh>
    <rPh sb="2" eb="4">
      <t>コウジョウ</t>
    </rPh>
    <rPh sb="4" eb="6">
      <t>キョウイク</t>
    </rPh>
    <phoneticPr fontId="6"/>
  </si>
  <si>
    <t>再</t>
    <rPh sb="0" eb="1">
      <t>サイ</t>
    </rPh>
    <phoneticPr fontId="6"/>
  </si>
  <si>
    <t>…</t>
    <phoneticPr fontId="6"/>
  </si>
  <si>
    <t>危険有害業務･再発防止教育</t>
    <rPh sb="0" eb="2">
      <t>キケン</t>
    </rPh>
    <rPh sb="2" eb="4">
      <t>ユウガイ</t>
    </rPh>
    <rPh sb="4" eb="6">
      <t>ギョウム</t>
    </rPh>
    <rPh sb="7" eb="9">
      <t>サイハツ</t>
    </rPh>
    <rPh sb="9" eb="11">
      <t>ボウシ</t>
    </rPh>
    <rPh sb="11" eb="13">
      <t>キョウイク</t>
    </rPh>
    <phoneticPr fontId="6"/>
  </si>
  <si>
    <t>（注）</t>
    <phoneticPr fontId="6"/>
  </si>
  <si>
    <t>５．資格・免許等の写しを添付すること。</t>
    <rPh sb="2" eb="4">
      <t>シカク</t>
    </rPh>
    <rPh sb="5" eb="7">
      <t>メンキョ</t>
    </rPh>
    <rPh sb="7" eb="8">
      <t>トウ</t>
    </rPh>
    <rPh sb="9" eb="10">
      <t>ウツ</t>
    </rPh>
    <rPh sb="12" eb="14">
      <t>テンプ</t>
    </rPh>
    <phoneticPr fontId="6"/>
  </si>
  <si>
    <t>（注）2．作業主任者は作業を直接指揮する義務を負うので、同時に施工されている他の現場や、同一現場においても他の作業</t>
    <rPh sb="1" eb="2">
      <t>チュウ</t>
    </rPh>
    <rPh sb="55" eb="57">
      <t>サギョウ</t>
    </rPh>
    <phoneticPr fontId="6"/>
  </si>
  <si>
    <t>個所との作業主任者を兼務することは、法的に認められていないので、複数の選任としなければならない。</t>
    <phoneticPr fontId="6"/>
  </si>
  <si>
    <t>労働安全衛生法等に定める作業ごとに必要な資格一覧</t>
    <rPh sb="0" eb="2">
      <t>ロウドウ</t>
    </rPh>
    <rPh sb="2" eb="4">
      <t>アンゼン</t>
    </rPh>
    <rPh sb="4" eb="7">
      <t>エイセイホウ</t>
    </rPh>
    <rPh sb="7" eb="8">
      <t>トウ</t>
    </rPh>
    <rPh sb="9" eb="10">
      <t>サダ</t>
    </rPh>
    <rPh sb="12" eb="14">
      <t>サギョウ</t>
    </rPh>
    <rPh sb="17" eb="19">
      <t>ヒツヨウ</t>
    </rPh>
    <rPh sb="20" eb="22">
      <t>シカク</t>
    </rPh>
    <rPh sb="22" eb="24">
      <t>イチラン</t>
    </rPh>
    <phoneticPr fontId="6"/>
  </si>
  <si>
    <t>免許及び技能講習</t>
    <rPh sb="0" eb="2">
      <t>メンキョ</t>
    </rPh>
    <rPh sb="2" eb="3">
      <t>オヨ</t>
    </rPh>
    <rPh sb="4" eb="6">
      <t>ギノウ</t>
    </rPh>
    <rPh sb="6" eb="8">
      <t>コウシュウ</t>
    </rPh>
    <phoneticPr fontId="6"/>
  </si>
  <si>
    <t>：</t>
    <phoneticPr fontId="6"/>
  </si>
  <si>
    <t>安衛生法14、61</t>
    <rPh sb="0" eb="1">
      <t>アン</t>
    </rPh>
    <rPh sb="1" eb="2">
      <t>エイ</t>
    </rPh>
    <rPh sb="2" eb="3">
      <t>セイ</t>
    </rPh>
    <rPh sb="3" eb="4">
      <t>ホウ</t>
    </rPh>
    <phoneticPr fontId="6"/>
  </si>
  <si>
    <t>免許者</t>
    <rPh sb="0" eb="2">
      <t>メンキョ</t>
    </rPh>
    <rPh sb="2" eb="3">
      <t>シャ</t>
    </rPh>
    <phoneticPr fontId="6"/>
  </si>
  <si>
    <t>特別教育修了者</t>
    <phoneticPr fontId="6"/>
  </si>
  <si>
    <t>特別教育</t>
    <rPh sb="0" eb="2">
      <t>トクベツ</t>
    </rPh>
    <rPh sb="2" eb="4">
      <t>キョウイク</t>
    </rPh>
    <phoneticPr fontId="6"/>
  </si>
  <si>
    <t>：</t>
    <phoneticPr fontId="6"/>
  </si>
  <si>
    <t>安衛法59③</t>
    <rPh sb="0" eb="1">
      <t>アン</t>
    </rPh>
    <rPh sb="1" eb="2">
      <t>エイ</t>
    </rPh>
    <rPh sb="2" eb="3">
      <t>ホウ</t>
    </rPh>
    <phoneticPr fontId="6"/>
  </si>
  <si>
    <t>技能講習修了者</t>
    <rPh sb="0" eb="2">
      <t>ギノウ</t>
    </rPh>
    <rPh sb="2" eb="4">
      <t>コウシュウ</t>
    </rPh>
    <rPh sb="4" eb="7">
      <t>シュウリョウシャ</t>
    </rPh>
    <phoneticPr fontId="6"/>
  </si>
  <si>
    <t>選任・指名・配置</t>
    <phoneticPr fontId="6"/>
  </si>
  <si>
    <t>職長教育</t>
    <rPh sb="0" eb="2">
      <t>ショクチョウ</t>
    </rPh>
    <rPh sb="2" eb="4">
      <t>キョウイク</t>
    </rPh>
    <phoneticPr fontId="6"/>
  </si>
  <si>
    <t>：</t>
    <phoneticPr fontId="6"/>
  </si>
  <si>
    <t>安衛法60</t>
    <rPh sb="0" eb="1">
      <t>アン</t>
    </rPh>
    <rPh sb="1" eb="2">
      <t>エイ</t>
    </rPh>
    <rPh sb="2" eb="3">
      <t>ホウ</t>
    </rPh>
    <phoneticPr fontId="6"/>
  </si>
  <si>
    <t>建設業全般</t>
    <rPh sb="0" eb="3">
      <t>ケンセツギョウ</t>
    </rPh>
    <rPh sb="3" eb="5">
      <t>ゼンパン</t>
    </rPh>
    <phoneticPr fontId="6"/>
  </si>
  <si>
    <t>令19、則40</t>
    <rPh sb="0" eb="1">
      <t>レイ</t>
    </rPh>
    <rPh sb="4" eb="5">
      <t>ソク</t>
    </rPh>
    <phoneticPr fontId="6"/>
  </si>
  <si>
    <t>高圧室内作業</t>
    <rPh sb="0" eb="2">
      <t>コウアツ</t>
    </rPh>
    <rPh sb="2" eb="3">
      <t>シツ</t>
    </rPh>
    <rPh sb="3" eb="4">
      <t>ナイ</t>
    </rPh>
    <rPh sb="4" eb="6">
      <t>サギョウ</t>
    </rPh>
    <phoneticPr fontId="6"/>
  </si>
  <si>
    <t>空気圧縮機運転者</t>
    <rPh sb="0" eb="2">
      <t>クウキ</t>
    </rPh>
    <rPh sb="2" eb="4">
      <t>アッシュク</t>
    </rPh>
    <rPh sb="4" eb="5">
      <t>キ</t>
    </rPh>
    <rPh sb="5" eb="8">
      <t>ウンテンシャ</t>
    </rPh>
    <phoneticPr fontId="6"/>
  </si>
  <si>
    <t>令6、則16、62、高10</t>
    <rPh sb="0" eb="1">
      <t>レイ</t>
    </rPh>
    <rPh sb="3" eb="4">
      <t>ソク</t>
    </rPh>
    <rPh sb="10" eb="11">
      <t>コウ</t>
    </rPh>
    <phoneticPr fontId="6"/>
  </si>
  <si>
    <t>（作業室、気閘室）則36、高11</t>
    <rPh sb="1" eb="4">
      <t>サギョウシツ</t>
    </rPh>
    <rPh sb="5" eb="6">
      <t>キ</t>
    </rPh>
    <rPh sb="7" eb="8">
      <t>シツ</t>
    </rPh>
    <rPh sb="9" eb="10">
      <t>ソク</t>
    </rPh>
    <rPh sb="13" eb="14">
      <t>コウ</t>
    </rPh>
    <phoneticPr fontId="6"/>
  </si>
  <si>
    <t>送気調節担当者</t>
    <rPh sb="0" eb="1">
      <t>ソウ</t>
    </rPh>
    <rPh sb="1" eb="2">
      <t>キ</t>
    </rPh>
    <rPh sb="2" eb="4">
      <t>チョウセツ</t>
    </rPh>
    <rPh sb="4" eb="7">
      <t>タントウシャ</t>
    </rPh>
    <phoneticPr fontId="6"/>
  </si>
  <si>
    <t>（作業室）則36、高11</t>
    <rPh sb="1" eb="4">
      <t>サギョウシツ</t>
    </rPh>
    <rPh sb="5" eb="6">
      <t>ソク</t>
    </rPh>
    <rPh sb="9" eb="10">
      <t>コウ</t>
    </rPh>
    <phoneticPr fontId="6"/>
  </si>
  <si>
    <t>加圧・減圧担当者</t>
    <rPh sb="0" eb="2">
      <t>カアツ</t>
    </rPh>
    <rPh sb="3" eb="5">
      <t>ゲンアツ</t>
    </rPh>
    <rPh sb="5" eb="8">
      <t>タントウシャ</t>
    </rPh>
    <phoneticPr fontId="6"/>
  </si>
  <si>
    <t>（気閘室）則36、高11</t>
    <rPh sb="1" eb="2">
      <t>キ</t>
    </rPh>
    <rPh sb="3" eb="4">
      <t>シツ</t>
    </rPh>
    <rPh sb="5" eb="6">
      <t>ソク</t>
    </rPh>
    <rPh sb="9" eb="10">
      <t>コウ</t>
    </rPh>
    <phoneticPr fontId="6"/>
  </si>
  <si>
    <t>木工加工用機械作業</t>
    <rPh sb="0" eb="2">
      <t>モッコウ</t>
    </rPh>
    <rPh sb="2" eb="4">
      <t>カコウ</t>
    </rPh>
    <rPh sb="4" eb="5">
      <t>ヨウ</t>
    </rPh>
    <rPh sb="5" eb="7">
      <t>キカイ</t>
    </rPh>
    <rPh sb="7" eb="9">
      <t>サギョウ</t>
    </rPh>
    <phoneticPr fontId="6"/>
  </si>
  <si>
    <t>作業主任者</t>
    <rPh sb="0" eb="2">
      <t>サギョウイン</t>
    </rPh>
    <rPh sb="2" eb="5">
      <t>シュニンシャ</t>
    </rPh>
    <phoneticPr fontId="6"/>
  </si>
  <si>
    <t>救急再圧員</t>
    <rPh sb="0" eb="2">
      <t>キュウキュウ</t>
    </rPh>
    <rPh sb="2" eb="3">
      <t>サイ</t>
    </rPh>
    <rPh sb="3" eb="4">
      <t>アツ</t>
    </rPh>
    <rPh sb="4" eb="5">
      <t>イン</t>
    </rPh>
    <phoneticPr fontId="6"/>
  </si>
  <si>
    <t>（携帯用を除く、5台以上）</t>
    <rPh sb="1" eb="4">
      <t>ケイタイヨウ</t>
    </rPh>
    <rPh sb="5" eb="6">
      <t>ノゾ</t>
    </rPh>
    <rPh sb="9" eb="10">
      <t>ダイ</t>
    </rPh>
    <rPh sb="10" eb="12">
      <t>イジョウ</t>
    </rPh>
    <phoneticPr fontId="6"/>
  </si>
  <si>
    <t>令6、則16、129</t>
    <rPh sb="0" eb="1">
      <t>レイ</t>
    </rPh>
    <rPh sb="3" eb="4">
      <t>ソク</t>
    </rPh>
    <phoneticPr fontId="6"/>
  </si>
  <si>
    <t>則36、高11</t>
    <rPh sb="0" eb="1">
      <t>ソク</t>
    </rPh>
    <rPh sb="4" eb="5">
      <t>コウ</t>
    </rPh>
    <phoneticPr fontId="6"/>
  </si>
  <si>
    <t>コンクリート破砕器作業</t>
    <rPh sb="6" eb="8">
      <t>ハサイ</t>
    </rPh>
    <rPh sb="8" eb="9">
      <t>キ</t>
    </rPh>
    <rPh sb="9" eb="11">
      <t>サギョウ</t>
    </rPh>
    <phoneticPr fontId="6"/>
  </si>
  <si>
    <t>作業員</t>
    <rPh sb="0" eb="3">
      <t>サギョウイン</t>
    </rPh>
    <phoneticPr fontId="6"/>
  </si>
  <si>
    <t>令6、則16、321の3</t>
    <rPh sb="0" eb="1">
      <t>レイ</t>
    </rPh>
    <rPh sb="3" eb="4">
      <t>ソク</t>
    </rPh>
    <phoneticPr fontId="6"/>
  </si>
  <si>
    <t>（高圧室内）則36、高11</t>
    <rPh sb="1" eb="3">
      <t>コウアツ</t>
    </rPh>
    <rPh sb="3" eb="4">
      <t>シツ</t>
    </rPh>
    <rPh sb="4" eb="5">
      <t>ナイ</t>
    </rPh>
    <rPh sb="6" eb="7">
      <t>ソク</t>
    </rPh>
    <rPh sb="10" eb="11">
      <t>コウ</t>
    </rPh>
    <phoneticPr fontId="6"/>
  </si>
  <si>
    <t>地山の掘削作業</t>
    <rPh sb="0" eb="1">
      <t>ジ</t>
    </rPh>
    <rPh sb="1" eb="2">
      <t>ヤマ</t>
    </rPh>
    <rPh sb="3" eb="5">
      <t>クッサク</t>
    </rPh>
    <rPh sb="5" eb="7">
      <t>サギョウ</t>
    </rPh>
    <phoneticPr fontId="6"/>
  </si>
  <si>
    <t>作業指揮者</t>
    <rPh sb="0" eb="2">
      <t>サギョウイン</t>
    </rPh>
    <rPh sb="2" eb="5">
      <t>シキシャ</t>
    </rPh>
    <phoneticPr fontId="6"/>
  </si>
  <si>
    <t>誘導者</t>
    <rPh sb="0" eb="2">
      <t>ユウドウイン</t>
    </rPh>
    <rPh sb="2" eb="3">
      <t>シャ</t>
    </rPh>
    <phoneticPr fontId="6"/>
  </si>
  <si>
    <t>（ガス導管防護）則362</t>
    <rPh sb="3" eb="4">
      <t>ドウ</t>
    </rPh>
    <rPh sb="4" eb="5">
      <t>カン</t>
    </rPh>
    <rPh sb="5" eb="7">
      <t>ボウゴ</t>
    </rPh>
    <rPh sb="8" eb="9">
      <t>ソク</t>
    </rPh>
    <phoneticPr fontId="6"/>
  </si>
  <si>
    <t>（後進時、転落防止）則365</t>
    <rPh sb="1" eb="3">
      <t>コウシン</t>
    </rPh>
    <rPh sb="3" eb="4">
      <t>ジ</t>
    </rPh>
    <rPh sb="5" eb="7">
      <t>テンラク</t>
    </rPh>
    <rPh sb="7" eb="9">
      <t>ボウシ</t>
    </rPh>
    <rPh sb="10" eb="11">
      <t>ソク</t>
    </rPh>
    <phoneticPr fontId="6"/>
  </si>
  <si>
    <t>点検者</t>
    <rPh sb="0" eb="2">
      <t>テンケン</t>
    </rPh>
    <rPh sb="2" eb="3">
      <t>シャ</t>
    </rPh>
    <phoneticPr fontId="6"/>
  </si>
  <si>
    <t>測定者</t>
    <rPh sb="0" eb="2">
      <t>ソクテイ</t>
    </rPh>
    <rPh sb="2" eb="3">
      <t>シャ</t>
    </rPh>
    <phoneticPr fontId="6"/>
  </si>
  <si>
    <t>（浮石、き裂）則358</t>
    <rPh sb="1" eb="3">
      <t>ウキイシ</t>
    </rPh>
    <rPh sb="5" eb="6">
      <t>レツ</t>
    </rPh>
    <rPh sb="7" eb="8">
      <t>ソク</t>
    </rPh>
    <phoneticPr fontId="6"/>
  </si>
  <si>
    <t>（可燃性ガス）則322</t>
    <rPh sb="1" eb="4">
      <t>カネンセイ</t>
    </rPh>
    <rPh sb="7" eb="8">
      <t>ソク</t>
    </rPh>
    <phoneticPr fontId="6"/>
  </si>
  <si>
    <t>土止め支保工作業</t>
    <rPh sb="0" eb="1">
      <t>ド</t>
    </rPh>
    <rPh sb="1" eb="2">
      <t>ド</t>
    </rPh>
    <rPh sb="3" eb="6">
      <t>シホコウ</t>
    </rPh>
    <rPh sb="6" eb="8">
      <t>サギョウ</t>
    </rPh>
    <phoneticPr fontId="6"/>
  </si>
  <si>
    <t>（切りばり、腹起こし等の取付け、取外し）</t>
    <rPh sb="1" eb="2">
      <t>キ</t>
    </rPh>
    <rPh sb="6" eb="7">
      <t>ハラ</t>
    </rPh>
    <rPh sb="7" eb="8">
      <t>オ</t>
    </rPh>
    <rPh sb="10" eb="11">
      <t>トウ</t>
    </rPh>
    <rPh sb="12" eb="14">
      <t>トリツ</t>
    </rPh>
    <rPh sb="16" eb="18">
      <t>トリハズ</t>
    </rPh>
    <phoneticPr fontId="6"/>
  </si>
  <si>
    <t>令6、則16、374</t>
    <rPh sb="0" eb="1">
      <t>レイ</t>
    </rPh>
    <rPh sb="3" eb="4">
      <t>ソク</t>
    </rPh>
    <phoneticPr fontId="6"/>
  </si>
  <si>
    <t>ずい道等の掘削等の作業</t>
    <rPh sb="2" eb="3">
      <t>ドウ</t>
    </rPh>
    <rPh sb="3" eb="4">
      <t>トウ</t>
    </rPh>
    <rPh sb="5" eb="7">
      <t>クッサク</t>
    </rPh>
    <rPh sb="7" eb="8">
      <t>トウ</t>
    </rPh>
    <rPh sb="9" eb="11">
      <t>サギョウ</t>
    </rPh>
    <phoneticPr fontId="6"/>
  </si>
  <si>
    <t>（掘削、支保工、ロックボルト、吹付け、ずり出し）</t>
    <rPh sb="1" eb="3">
      <t>クッサク</t>
    </rPh>
    <rPh sb="4" eb="7">
      <t>シホコウ</t>
    </rPh>
    <rPh sb="15" eb="17">
      <t>フキツ</t>
    </rPh>
    <rPh sb="21" eb="22">
      <t>ダ</t>
    </rPh>
    <phoneticPr fontId="6"/>
  </si>
  <si>
    <t>令6、則16、383の2</t>
    <rPh sb="0" eb="1">
      <t>レイ</t>
    </rPh>
    <rPh sb="3" eb="4">
      <t>ソク</t>
    </rPh>
    <phoneticPr fontId="6"/>
  </si>
  <si>
    <t>坑内作業者</t>
    <rPh sb="0" eb="2">
      <t>コウナイ</t>
    </rPh>
    <rPh sb="2" eb="5">
      <t>サギョウシャ</t>
    </rPh>
    <phoneticPr fontId="6"/>
  </si>
  <si>
    <t>（ガス溶接等）則389の3</t>
    <rPh sb="3" eb="5">
      <t>ヨウセツ</t>
    </rPh>
    <rPh sb="5" eb="6">
      <t>トウ</t>
    </rPh>
    <rPh sb="7" eb="8">
      <t>ソク</t>
    </rPh>
    <phoneticPr fontId="6"/>
  </si>
  <si>
    <t>（後進時、転落防止）則388</t>
    <rPh sb="1" eb="3">
      <t>コウシン</t>
    </rPh>
    <rPh sb="3" eb="4">
      <t>ジ</t>
    </rPh>
    <rPh sb="5" eb="7">
      <t>テンラク</t>
    </rPh>
    <rPh sb="7" eb="9">
      <t>ボウシ</t>
    </rPh>
    <rPh sb="10" eb="11">
      <t>ソク</t>
    </rPh>
    <phoneticPr fontId="6"/>
  </si>
  <si>
    <t>防火担当者</t>
    <rPh sb="0" eb="2">
      <t>ボウカ</t>
    </rPh>
    <rPh sb="2" eb="5">
      <t>タントウシャ</t>
    </rPh>
    <phoneticPr fontId="6"/>
  </si>
  <si>
    <t>ずい道等の覆工の作業</t>
    <rPh sb="2" eb="3">
      <t>ドウ</t>
    </rPh>
    <rPh sb="3" eb="4">
      <t>トウ</t>
    </rPh>
    <rPh sb="5" eb="6">
      <t>フク</t>
    </rPh>
    <rPh sb="6" eb="7">
      <t>コウ</t>
    </rPh>
    <rPh sb="8" eb="10">
      <t>サギョウ</t>
    </rPh>
    <phoneticPr fontId="6"/>
  </si>
  <si>
    <t>則36</t>
    <rPh sb="0" eb="1">
      <t>ソク</t>
    </rPh>
    <phoneticPr fontId="6"/>
  </si>
  <si>
    <t>（火気、アーク溶接）則389の4</t>
    <rPh sb="1" eb="3">
      <t>カキ</t>
    </rPh>
    <rPh sb="7" eb="9">
      <t>ヨウセツ</t>
    </rPh>
    <rPh sb="10" eb="11">
      <t>ソク</t>
    </rPh>
    <phoneticPr fontId="6"/>
  </si>
  <si>
    <t>（組立、移動、解体、コンクリート打設）</t>
    <rPh sb="1" eb="3">
      <t>クミタテ</t>
    </rPh>
    <rPh sb="4" eb="6">
      <t>イドウ</t>
    </rPh>
    <rPh sb="7" eb="9">
      <t>カイタイ</t>
    </rPh>
    <rPh sb="16" eb="17">
      <t>ダ</t>
    </rPh>
    <rPh sb="17" eb="18">
      <t>セツ</t>
    </rPh>
    <phoneticPr fontId="6"/>
  </si>
  <si>
    <t>（浮石、き裂、湧水等）則382</t>
    <rPh sb="1" eb="3">
      <t>ウキイシ</t>
    </rPh>
    <rPh sb="5" eb="6">
      <t>レツ</t>
    </rPh>
    <rPh sb="7" eb="9">
      <t>ワキミズ</t>
    </rPh>
    <rPh sb="9" eb="10">
      <t>トウ</t>
    </rPh>
    <rPh sb="11" eb="12">
      <t>ソク</t>
    </rPh>
    <phoneticPr fontId="6"/>
  </si>
  <si>
    <t>（可燃性ガス）則382の2</t>
    <rPh sb="1" eb="4">
      <t>カネンセイ</t>
    </rPh>
    <rPh sb="7" eb="8">
      <t>ソク</t>
    </rPh>
    <phoneticPr fontId="6"/>
  </si>
  <si>
    <t>はい作業</t>
    <rPh sb="2" eb="4">
      <t>サギョウ</t>
    </rPh>
    <phoneticPr fontId="6"/>
  </si>
  <si>
    <t>（高さ2ｍ以上のはい）</t>
    <rPh sb="1" eb="2">
      <t>タカ</t>
    </rPh>
    <rPh sb="5" eb="7">
      <t>イジョウ</t>
    </rPh>
    <phoneticPr fontId="6"/>
  </si>
  <si>
    <t>令6、則16、428</t>
    <rPh sb="0" eb="1">
      <t>レイ</t>
    </rPh>
    <rPh sb="3" eb="4">
      <t>ソク</t>
    </rPh>
    <phoneticPr fontId="6"/>
  </si>
  <si>
    <t>採石のための掘削作業</t>
    <rPh sb="0" eb="2">
      <t>サイセキ</t>
    </rPh>
    <rPh sb="6" eb="8">
      <t>クッサク</t>
    </rPh>
    <rPh sb="8" eb="10">
      <t>サギョウ</t>
    </rPh>
    <phoneticPr fontId="6"/>
  </si>
  <si>
    <t>（2ｍ以上）</t>
    <rPh sb="3" eb="5">
      <t>イジョウ</t>
    </rPh>
    <phoneticPr fontId="6"/>
  </si>
  <si>
    <t>（浮石、き裂等）則401</t>
    <rPh sb="1" eb="3">
      <t>ウキイシ</t>
    </rPh>
    <rPh sb="5" eb="6">
      <t>レツ</t>
    </rPh>
    <rPh sb="6" eb="7">
      <t>トウ</t>
    </rPh>
    <rPh sb="8" eb="9">
      <t>ソク</t>
    </rPh>
    <phoneticPr fontId="6"/>
  </si>
  <si>
    <t>型わく支保工の組立等作業</t>
    <rPh sb="0" eb="1">
      <t>カタ</t>
    </rPh>
    <rPh sb="3" eb="6">
      <t>シホコウ</t>
    </rPh>
    <rPh sb="7" eb="9">
      <t>クミタテ</t>
    </rPh>
    <rPh sb="9" eb="10">
      <t>トウ</t>
    </rPh>
    <rPh sb="10" eb="12">
      <t>サギョウ</t>
    </rPh>
    <phoneticPr fontId="6"/>
  </si>
  <si>
    <t>監視人</t>
    <rPh sb="0" eb="2">
      <t>カンシ</t>
    </rPh>
    <rPh sb="2" eb="3">
      <t>ニン</t>
    </rPh>
    <phoneticPr fontId="6"/>
  </si>
  <si>
    <t>（組立・解体）</t>
    <rPh sb="1" eb="3">
      <t>クミタテ</t>
    </rPh>
    <rPh sb="4" eb="6">
      <t>カイタイ</t>
    </rPh>
    <phoneticPr fontId="6"/>
  </si>
  <si>
    <t>令6、則16、246</t>
    <rPh sb="0" eb="1">
      <t>レイ</t>
    </rPh>
    <rPh sb="3" eb="4">
      <t>ソク</t>
    </rPh>
    <phoneticPr fontId="6"/>
  </si>
  <si>
    <t>（作業主任者選任作業を除く墜落危険作業）則529</t>
    <rPh sb="1" eb="3">
      <t>サギョウ</t>
    </rPh>
    <rPh sb="3" eb="6">
      <t>シュニンシャ</t>
    </rPh>
    <rPh sb="6" eb="8">
      <t>センニン</t>
    </rPh>
    <rPh sb="8" eb="10">
      <t>サギョウ</t>
    </rPh>
    <rPh sb="11" eb="12">
      <t>ノゾ</t>
    </rPh>
    <rPh sb="13" eb="15">
      <t>ツイラク</t>
    </rPh>
    <rPh sb="15" eb="17">
      <t>キケン</t>
    </rPh>
    <rPh sb="17" eb="19">
      <t>サギョウ</t>
    </rPh>
    <rPh sb="20" eb="21">
      <t>ソク</t>
    </rPh>
    <phoneticPr fontId="6"/>
  </si>
  <si>
    <t>（3ｍ以上よりの投下）則536</t>
    <rPh sb="3" eb="5">
      <t>イジョウ</t>
    </rPh>
    <rPh sb="8" eb="10">
      <t>トウカ</t>
    </rPh>
    <rPh sb="11" eb="12">
      <t>ソク</t>
    </rPh>
    <phoneticPr fontId="6"/>
  </si>
  <si>
    <t>足場の組立等作業</t>
    <rPh sb="0" eb="2">
      <t>アシバ</t>
    </rPh>
    <rPh sb="3" eb="5">
      <t>クミタテ</t>
    </rPh>
    <rPh sb="5" eb="6">
      <t>トウ</t>
    </rPh>
    <rPh sb="6" eb="8">
      <t>サギョウ</t>
    </rPh>
    <phoneticPr fontId="6"/>
  </si>
  <si>
    <t>鋼橋架設等作業</t>
    <rPh sb="0" eb="1">
      <t>コウ</t>
    </rPh>
    <rPh sb="1" eb="2">
      <t>バシ</t>
    </rPh>
    <rPh sb="2" eb="4">
      <t>カセツ</t>
    </rPh>
    <rPh sb="4" eb="5">
      <t>ナド</t>
    </rPh>
    <rPh sb="5" eb="7">
      <t>サギョウ</t>
    </rPh>
    <phoneticPr fontId="6"/>
  </si>
  <si>
    <t>鋼橋架設等　　　　　　　　作業主任者</t>
    <rPh sb="13" eb="15">
      <t>サギョウイン</t>
    </rPh>
    <rPh sb="15" eb="18">
      <t>シュニンシャ</t>
    </rPh>
    <phoneticPr fontId="6"/>
  </si>
  <si>
    <t>（高さ5ｍ以上、支間30m以上）</t>
    <rPh sb="8" eb="9">
      <t>シ</t>
    </rPh>
    <rPh sb="9" eb="10">
      <t>カン</t>
    </rPh>
    <rPh sb="13" eb="15">
      <t>イジョウ</t>
    </rPh>
    <phoneticPr fontId="6"/>
  </si>
  <si>
    <t>令6、則16、則517の8</t>
    <rPh sb="7" eb="8">
      <t>ソク</t>
    </rPh>
    <phoneticPr fontId="6"/>
  </si>
  <si>
    <t>令6、則16、則517の22</t>
    <rPh sb="7" eb="8">
      <t>ソク</t>
    </rPh>
    <phoneticPr fontId="6"/>
  </si>
  <si>
    <t>木造建築物の組立て等作業</t>
    <rPh sb="0" eb="2">
      <t>モクゾウ</t>
    </rPh>
    <rPh sb="2" eb="4">
      <t>ケンチク</t>
    </rPh>
    <rPh sb="4" eb="5">
      <t>ブツ</t>
    </rPh>
    <rPh sb="6" eb="8">
      <t>クミタテ</t>
    </rPh>
    <rPh sb="9" eb="10">
      <t>トウ</t>
    </rPh>
    <rPh sb="10" eb="12">
      <t>サギョウ</t>
    </rPh>
    <phoneticPr fontId="6"/>
  </si>
  <si>
    <t>（軒高5ｍ以上の構造部材組立・屋根下地・外壁下地）</t>
    <rPh sb="1" eb="2">
      <t>ケン</t>
    </rPh>
    <rPh sb="8" eb="10">
      <t>コウゾウ</t>
    </rPh>
    <rPh sb="10" eb="11">
      <t>ブ</t>
    </rPh>
    <rPh sb="11" eb="12">
      <t>ザイ</t>
    </rPh>
    <rPh sb="12" eb="14">
      <t>クミタテ</t>
    </rPh>
    <rPh sb="15" eb="17">
      <t>ヤネ</t>
    </rPh>
    <rPh sb="17" eb="19">
      <t>シタジ</t>
    </rPh>
    <rPh sb="20" eb="22">
      <t>ガイヘキ</t>
    </rPh>
    <rPh sb="22" eb="24">
      <t>シタジ</t>
    </rPh>
    <phoneticPr fontId="6"/>
  </si>
  <si>
    <t>（５ｍ以上）令6、則16、517の12</t>
    <rPh sb="3" eb="5">
      <t>イジョウ</t>
    </rPh>
    <rPh sb="6" eb="7">
      <t>レイ</t>
    </rPh>
    <rPh sb="9" eb="10">
      <t>ソク</t>
    </rPh>
    <phoneticPr fontId="6"/>
  </si>
  <si>
    <t>コンクリート造工作物の解体等作業</t>
    <rPh sb="6" eb="7">
      <t>ゾウ</t>
    </rPh>
    <rPh sb="7" eb="10">
      <t>コウサクブツ</t>
    </rPh>
    <rPh sb="11" eb="13">
      <t>カイタイ</t>
    </rPh>
    <rPh sb="13" eb="14">
      <t>トウ</t>
    </rPh>
    <rPh sb="14" eb="16">
      <t>サギョウ</t>
    </rPh>
    <phoneticPr fontId="6"/>
  </si>
  <si>
    <t>（5ｍ以上の解体・破壊）</t>
    <rPh sb="6" eb="8">
      <t>カイタイ</t>
    </rPh>
    <rPh sb="9" eb="11">
      <t>ハカイ</t>
    </rPh>
    <phoneticPr fontId="6"/>
  </si>
  <si>
    <t>（５ｍ以上）令6、則16、517の17</t>
    <rPh sb="3" eb="5">
      <t>イジョウ</t>
    </rPh>
    <rPh sb="6" eb="7">
      <t>レイ</t>
    </rPh>
    <rPh sb="9" eb="10">
      <t>ソク</t>
    </rPh>
    <phoneticPr fontId="6"/>
  </si>
  <si>
    <t>第一種酸素欠乏危険作業</t>
    <rPh sb="0" eb="3">
      <t>ダイイッシュ</t>
    </rPh>
    <rPh sb="3" eb="5">
      <t>サンソ</t>
    </rPh>
    <rPh sb="5" eb="7">
      <t>ケツボウ</t>
    </rPh>
    <rPh sb="7" eb="9">
      <t>キケン</t>
    </rPh>
    <rPh sb="9" eb="11">
      <t>サギョウ</t>
    </rPh>
    <phoneticPr fontId="6"/>
  </si>
  <si>
    <t>作業者</t>
    <rPh sb="0" eb="3">
      <t>サギョウシャ</t>
    </rPh>
    <phoneticPr fontId="6"/>
  </si>
  <si>
    <t>（第二種以外の酸欠危険作業）</t>
    <rPh sb="1" eb="4">
      <t>ダイニシュ</t>
    </rPh>
    <rPh sb="4" eb="6">
      <t>イガイ</t>
    </rPh>
    <rPh sb="7" eb="9">
      <t>サンケツ</t>
    </rPh>
    <rPh sb="9" eb="11">
      <t>キケン</t>
    </rPh>
    <rPh sb="11" eb="13">
      <t>サギョウ</t>
    </rPh>
    <phoneticPr fontId="6"/>
  </si>
  <si>
    <t>（一種、二種）令6、則16、酸11</t>
    <rPh sb="1" eb="3">
      <t>イッシュ</t>
    </rPh>
    <rPh sb="4" eb="6">
      <t>ニシュ</t>
    </rPh>
    <rPh sb="7" eb="8">
      <t>レイ</t>
    </rPh>
    <rPh sb="10" eb="11">
      <t>ソク</t>
    </rPh>
    <rPh sb="14" eb="15">
      <t>サン</t>
    </rPh>
    <phoneticPr fontId="6"/>
  </si>
  <si>
    <t>第二種酸素欠乏危険作業</t>
    <rPh sb="0" eb="3">
      <t>ダイイッシュ</t>
    </rPh>
    <rPh sb="3" eb="5">
      <t>サンソ</t>
    </rPh>
    <rPh sb="5" eb="7">
      <t>ケツボウ</t>
    </rPh>
    <rPh sb="7" eb="9">
      <t>キケン</t>
    </rPh>
    <rPh sb="9" eb="11">
      <t>サギョウ</t>
    </rPh>
    <phoneticPr fontId="6"/>
  </si>
  <si>
    <t>則36、酸12</t>
    <rPh sb="0" eb="1">
      <t>ソク</t>
    </rPh>
    <rPh sb="4" eb="5">
      <t>サン</t>
    </rPh>
    <phoneticPr fontId="6"/>
  </si>
  <si>
    <t>（作業の状態）酸13</t>
    <rPh sb="1" eb="3">
      <t>サギョウ</t>
    </rPh>
    <rPh sb="4" eb="6">
      <t>ジョウタイ</t>
    </rPh>
    <rPh sb="7" eb="8">
      <t>サン</t>
    </rPh>
    <phoneticPr fontId="6"/>
  </si>
  <si>
    <t>（硫化水素中毒危険場所）</t>
    <rPh sb="1" eb="3">
      <t>リュウカ</t>
    </rPh>
    <rPh sb="3" eb="5">
      <t>スイソ</t>
    </rPh>
    <rPh sb="5" eb="7">
      <t>チュウドク</t>
    </rPh>
    <rPh sb="7" eb="9">
      <t>キケン</t>
    </rPh>
    <rPh sb="9" eb="11">
      <t>バショ</t>
    </rPh>
    <phoneticPr fontId="6"/>
  </si>
  <si>
    <t>（二種）令6、則16、酸11</t>
    <rPh sb="1" eb="3">
      <t>ニシュ</t>
    </rPh>
    <rPh sb="4" eb="5">
      <t>レイ</t>
    </rPh>
    <rPh sb="7" eb="8">
      <t>ソク</t>
    </rPh>
    <rPh sb="11" eb="12">
      <t>サン</t>
    </rPh>
    <phoneticPr fontId="6"/>
  </si>
  <si>
    <t>有機溶剤作業</t>
    <rPh sb="0" eb="2">
      <t>ユウキ</t>
    </rPh>
    <rPh sb="2" eb="4">
      <t>ヨウザイ</t>
    </rPh>
    <rPh sb="4" eb="6">
      <t>サギョウ</t>
    </rPh>
    <phoneticPr fontId="6"/>
  </si>
  <si>
    <t>令6、則16、有19</t>
    <rPh sb="0" eb="1">
      <t>レイ</t>
    </rPh>
    <rPh sb="3" eb="4">
      <t>ソク</t>
    </rPh>
    <rPh sb="7" eb="8">
      <t>ユウ</t>
    </rPh>
    <phoneticPr fontId="6"/>
  </si>
  <si>
    <t>令6、則16、石19</t>
    <rPh sb="0" eb="1">
      <t>レイ</t>
    </rPh>
    <rPh sb="3" eb="4">
      <t>ソク</t>
    </rPh>
    <rPh sb="7" eb="8">
      <t>イシ</t>
    </rPh>
    <phoneticPr fontId="6"/>
  </si>
  <si>
    <t>則36、石27</t>
    <rPh sb="0" eb="1">
      <t>ソク</t>
    </rPh>
    <rPh sb="4" eb="5">
      <t>イシ</t>
    </rPh>
    <phoneticPr fontId="6"/>
  </si>
  <si>
    <t>特定粉じん作業</t>
    <rPh sb="0" eb="2">
      <t>トクテイ</t>
    </rPh>
    <rPh sb="2" eb="3">
      <t>フン</t>
    </rPh>
    <rPh sb="5" eb="7">
      <t>サギョウ</t>
    </rPh>
    <phoneticPr fontId="6"/>
  </si>
  <si>
    <t>則36、粉22</t>
    <rPh sb="0" eb="1">
      <t>ソク</t>
    </rPh>
    <rPh sb="4" eb="5">
      <t>コナ</t>
    </rPh>
    <phoneticPr fontId="6"/>
  </si>
  <si>
    <t>特定化学物質取扱作業</t>
    <rPh sb="0" eb="2">
      <t>トクテイ</t>
    </rPh>
    <rPh sb="2" eb="4">
      <t>カガク</t>
    </rPh>
    <rPh sb="4" eb="6">
      <t>ブッシツ</t>
    </rPh>
    <rPh sb="6" eb="8">
      <t>トリアツカイ</t>
    </rPh>
    <rPh sb="8" eb="10">
      <t>サギョウ</t>
    </rPh>
    <phoneticPr fontId="6"/>
  </si>
  <si>
    <t>令6、則16、特化則27</t>
    <rPh sb="0" eb="1">
      <t>レイ</t>
    </rPh>
    <rPh sb="3" eb="4">
      <t>ソク</t>
    </rPh>
    <rPh sb="7" eb="8">
      <t>トク</t>
    </rPh>
    <rPh sb="8" eb="9">
      <t>カ</t>
    </rPh>
    <rPh sb="9" eb="10">
      <t>ソク</t>
    </rPh>
    <phoneticPr fontId="6"/>
  </si>
  <si>
    <t>クレーン・デリック運転業務</t>
    <rPh sb="9" eb="11">
      <t>ウンテン</t>
    </rPh>
    <rPh sb="11" eb="13">
      <t>ギョウム</t>
    </rPh>
    <phoneticPr fontId="6"/>
  </si>
  <si>
    <t>運転士</t>
    <rPh sb="0" eb="3">
      <t>ウンテンシ</t>
    </rPh>
    <phoneticPr fontId="6"/>
  </si>
  <si>
    <t>運転者</t>
    <rPh sb="0" eb="3">
      <t>ウンテンシャ</t>
    </rPh>
    <phoneticPr fontId="6"/>
  </si>
  <si>
    <t>（５ｔ以上）令20、ク22、108</t>
    <rPh sb="3" eb="5">
      <t>イジョウ</t>
    </rPh>
    <rPh sb="6" eb="7">
      <t>レイ</t>
    </rPh>
    <phoneticPr fontId="6"/>
  </si>
  <si>
    <t>（５ｔ以上）令36、ク21、107</t>
    <rPh sb="3" eb="5">
      <t>イジョウ</t>
    </rPh>
    <rPh sb="6" eb="7">
      <t>レイ</t>
    </rPh>
    <phoneticPr fontId="6"/>
  </si>
  <si>
    <t>（組立・解体）ク33、ク108</t>
    <rPh sb="1" eb="3">
      <t>クミタテ</t>
    </rPh>
    <rPh sb="4" eb="6">
      <t>カイタイ</t>
    </rPh>
    <phoneticPr fontId="6"/>
  </si>
  <si>
    <t>移動式クレーン運転業務</t>
    <rPh sb="0" eb="2">
      <t>イドウ</t>
    </rPh>
    <rPh sb="2" eb="3">
      <t>シキ</t>
    </rPh>
    <rPh sb="7" eb="9">
      <t>ウンテン</t>
    </rPh>
    <rPh sb="9" eb="11">
      <t>ギョウム</t>
    </rPh>
    <phoneticPr fontId="6"/>
  </si>
  <si>
    <t>（５ｔ以上）令20、ク68</t>
    <rPh sb="3" eb="5">
      <t>イジョウ</t>
    </rPh>
    <rPh sb="6" eb="7">
      <t>レイ</t>
    </rPh>
    <phoneticPr fontId="6"/>
  </si>
  <si>
    <t>（５ｔ未満～１ｔ以上）令20、則41、ク68</t>
    <rPh sb="3" eb="5">
      <t>ミマン</t>
    </rPh>
    <rPh sb="11" eb="12">
      <t>レイ</t>
    </rPh>
    <rPh sb="15" eb="16">
      <t>ソク</t>
    </rPh>
    <phoneticPr fontId="6"/>
  </si>
  <si>
    <t>（1ｔ未満）則36、ク67</t>
    <rPh sb="3" eb="5">
      <t>ミマン</t>
    </rPh>
    <rPh sb="6" eb="7">
      <t>ソク</t>
    </rPh>
    <phoneticPr fontId="6"/>
  </si>
  <si>
    <t>（ジブ組立・解体）ク75の2</t>
    <rPh sb="3" eb="5">
      <t>クミタテ</t>
    </rPh>
    <rPh sb="6" eb="8">
      <t>カイタイ</t>
    </rPh>
    <phoneticPr fontId="6"/>
  </si>
  <si>
    <t>床上操作式クレーン運転業務</t>
    <rPh sb="0" eb="1">
      <t>ユカ</t>
    </rPh>
    <rPh sb="1" eb="2">
      <t>ウエ</t>
    </rPh>
    <rPh sb="2" eb="4">
      <t>ソウサ</t>
    </rPh>
    <rPh sb="4" eb="5">
      <t>シキ</t>
    </rPh>
    <rPh sb="9" eb="11">
      <t>ウンテン</t>
    </rPh>
    <rPh sb="11" eb="13">
      <t>ギョウム</t>
    </rPh>
    <phoneticPr fontId="6"/>
  </si>
  <si>
    <t>（５ｔ以上）令20、則41、ク22</t>
    <rPh sb="6" eb="7">
      <t>レイ</t>
    </rPh>
    <rPh sb="10" eb="11">
      <t>ソク</t>
    </rPh>
    <phoneticPr fontId="6"/>
  </si>
  <si>
    <t>（5ｔ未満）則36、ク21</t>
    <rPh sb="3" eb="5">
      <t>ミマン</t>
    </rPh>
    <rPh sb="6" eb="7">
      <t>ソク</t>
    </rPh>
    <phoneticPr fontId="6"/>
  </si>
  <si>
    <t>跨線テルハ運転業務</t>
    <rPh sb="1" eb="2">
      <t>セン</t>
    </rPh>
    <rPh sb="5" eb="7">
      <t>ウンテン</t>
    </rPh>
    <rPh sb="7" eb="9">
      <t>ギョウム</t>
    </rPh>
    <phoneticPr fontId="6"/>
  </si>
  <si>
    <t>（5ｔ以上）則36、ク21</t>
    <rPh sb="3" eb="5">
      <t>イジョウ</t>
    </rPh>
    <rPh sb="6" eb="7">
      <t>ソク</t>
    </rPh>
    <phoneticPr fontId="6"/>
  </si>
  <si>
    <t>ガス溶接作業</t>
    <rPh sb="2" eb="4">
      <t>ヨウセツ</t>
    </rPh>
    <rPh sb="4" eb="6">
      <t>サギョウ</t>
    </rPh>
    <phoneticPr fontId="6"/>
  </si>
  <si>
    <t>作業者</t>
    <rPh sb="0" eb="2">
      <t>サギョウイン</t>
    </rPh>
    <rPh sb="2" eb="3">
      <t>シュニンシャ</t>
    </rPh>
    <phoneticPr fontId="6"/>
  </si>
  <si>
    <t>令20、則41</t>
    <rPh sb="0" eb="1">
      <t>レイ</t>
    </rPh>
    <rPh sb="4" eb="5">
      <t>ソク</t>
    </rPh>
    <phoneticPr fontId="6"/>
  </si>
  <si>
    <t>高所作業車運転業務</t>
    <rPh sb="0" eb="2">
      <t>コウショ</t>
    </rPh>
    <rPh sb="2" eb="5">
      <t>サギョウシャ</t>
    </rPh>
    <rPh sb="5" eb="7">
      <t>ウンテン</t>
    </rPh>
    <rPh sb="7" eb="9">
      <t>ギョウム</t>
    </rPh>
    <phoneticPr fontId="6"/>
  </si>
  <si>
    <t>合図者</t>
    <rPh sb="0" eb="2">
      <t>アイズ</t>
    </rPh>
    <rPh sb="2" eb="3">
      <t>シャ</t>
    </rPh>
    <phoneticPr fontId="6"/>
  </si>
  <si>
    <t>（１０ｍ以上）令20、則41</t>
    <rPh sb="7" eb="8">
      <t>レイ</t>
    </rPh>
    <rPh sb="11" eb="12">
      <t>ソク</t>
    </rPh>
    <phoneticPr fontId="6"/>
  </si>
  <si>
    <t>（１０ｍ未満～２ｍ以上）則36</t>
    <rPh sb="4" eb="6">
      <t>ミマン</t>
    </rPh>
    <rPh sb="12" eb="13">
      <t>ソク</t>
    </rPh>
    <phoneticPr fontId="6"/>
  </si>
  <si>
    <t>（作業・修理等）則１９４の１０</t>
    <rPh sb="1" eb="3">
      <t>サギョウ</t>
    </rPh>
    <rPh sb="4" eb="6">
      <t>シュウリ</t>
    </rPh>
    <rPh sb="6" eb="7">
      <t>トウ</t>
    </rPh>
    <rPh sb="8" eb="9">
      <t>ソク</t>
    </rPh>
    <phoneticPr fontId="6"/>
  </si>
  <si>
    <t>（作業床外操作）則１９４の１２</t>
    <rPh sb="1" eb="3">
      <t>サギョウ</t>
    </rPh>
    <rPh sb="3" eb="4">
      <t>ユカ</t>
    </rPh>
    <rPh sb="4" eb="5">
      <t>ガイ</t>
    </rPh>
    <rPh sb="5" eb="7">
      <t>ソウサ</t>
    </rPh>
    <rPh sb="8" eb="9">
      <t>ソク</t>
    </rPh>
    <phoneticPr fontId="6"/>
  </si>
  <si>
    <t>（作業・修理等）則１９４の１８</t>
    <rPh sb="1" eb="3">
      <t>サギョウ</t>
    </rPh>
    <rPh sb="4" eb="6">
      <t>シュウリ</t>
    </rPh>
    <rPh sb="6" eb="7">
      <t>トウ</t>
    </rPh>
    <rPh sb="8" eb="9">
      <t>ソク</t>
    </rPh>
    <phoneticPr fontId="6"/>
  </si>
  <si>
    <t>車両系建設機械運転業務</t>
    <rPh sb="0" eb="2">
      <t>シャリョウ</t>
    </rPh>
    <rPh sb="2" eb="3">
      <t>ケイ</t>
    </rPh>
    <rPh sb="3" eb="5">
      <t>ケンセツ</t>
    </rPh>
    <rPh sb="5" eb="7">
      <t>キカイ</t>
    </rPh>
    <rPh sb="7" eb="9">
      <t>ウンテン</t>
    </rPh>
    <rPh sb="9" eb="11">
      <t>ギョウム</t>
    </rPh>
    <phoneticPr fontId="6"/>
  </si>
  <si>
    <t>（整地・積込・運搬用、掘削用、解体用）</t>
    <rPh sb="1" eb="3">
      <t>セイチ</t>
    </rPh>
    <rPh sb="4" eb="6">
      <t>ツミコミ</t>
    </rPh>
    <rPh sb="7" eb="10">
      <t>ウンパンヨウ</t>
    </rPh>
    <rPh sb="11" eb="13">
      <t>クッサク</t>
    </rPh>
    <rPh sb="13" eb="14">
      <t>ヨウ</t>
    </rPh>
    <rPh sb="15" eb="17">
      <t>カイタイ</t>
    </rPh>
    <rPh sb="17" eb="18">
      <t>ヨウ</t>
    </rPh>
    <phoneticPr fontId="6"/>
  </si>
  <si>
    <t>（３ｔ以上）令20、則41</t>
    <rPh sb="6" eb="7">
      <t>レイ</t>
    </rPh>
    <rPh sb="10" eb="11">
      <t>ソク</t>
    </rPh>
    <phoneticPr fontId="6"/>
  </si>
  <si>
    <t>（３ｔ未満）則36</t>
    <rPh sb="3" eb="5">
      <t>ミマン</t>
    </rPh>
    <rPh sb="6" eb="7">
      <t>ソク</t>
    </rPh>
    <phoneticPr fontId="6"/>
  </si>
  <si>
    <t>（修理・アタッチメント交換）</t>
    <rPh sb="1" eb="3">
      <t>シュウリ</t>
    </rPh>
    <rPh sb="11" eb="13">
      <t>コウカン</t>
    </rPh>
    <phoneticPr fontId="6"/>
  </si>
  <si>
    <t>（転倒、転落、接触防止）</t>
    <rPh sb="1" eb="3">
      <t>テントウ</t>
    </rPh>
    <rPh sb="4" eb="6">
      <t>テンラク</t>
    </rPh>
    <rPh sb="7" eb="9">
      <t>セッショク</t>
    </rPh>
    <rPh sb="9" eb="11">
      <t>ボウシ</t>
    </rPh>
    <phoneticPr fontId="6"/>
  </si>
  <si>
    <t>則１６５</t>
    <rPh sb="0" eb="1">
      <t>ソク</t>
    </rPh>
    <phoneticPr fontId="6"/>
  </si>
  <si>
    <t>則１５７、１５８</t>
    <phoneticPr fontId="6"/>
  </si>
  <si>
    <t>（基礎工事用）</t>
    <rPh sb="1" eb="3">
      <t>キソ</t>
    </rPh>
    <rPh sb="3" eb="5">
      <t>コウジ</t>
    </rPh>
    <rPh sb="5" eb="6">
      <t>ヨウ</t>
    </rPh>
    <phoneticPr fontId="6"/>
  </si>
  <si>
    <t>（修理・組立・解体等）</t>
    <rPh sb="1" eb="3">
      <t>シュウリ</t>
    </rPh>
    <rPh sb="4" eb="6">
      <t>クミタテ</t>
    </rPh>
    <rPh sb="7" eb="9">
      <t>カイタイ</t>
    </rPh>
    <rPh sb="9" eb="10">
      <t>トウ</t>
    </rPh>
    <phoneticPr fontId="6"/>
  </si>
  <si>
    <t>作業装置操作者</t>
    <rPh sb="0" eb="2">
      <t>サギョウ</t>
    </rPh>
    <rPh sb="2" eb="4">
      <t>ソウチ</t>
    </rPh>
    <rPh sb="4" eb="7">
      <t>ソウサシャ</t>
    </rPh>
    <phoneticPr fontId="6"/>
  </si>
  <si>
    <t>則１６５，１９０</t>
    <rPh sb="0" eb="1">
      <t>ソク</t>
    </rPh>
    <phoneticPr fontId="6"/>
  </si>
  <si>
    <t>則36</t>
  </si>
  <si>
    <t>則１８９</t>
    <phoneticPr fontId="6"/>
  </si>
  <si>
    <t>（締固め用）</t>
    <rPh sb="1" eb="2">
      <t>シ</t>
    </rPh>
    <rPh sb="2" eb="3">
      <t>カタ</t>
    </rPh>
    <rPh sb="4" eb="5">
      <t>ヨウ</t>
    </rPh>
    <phoneticPr fontId="6"/>
  </si>
  <si>
    <t>コンクリートポンプ車使用作業</t>
    <rPh sb="9" eb="10">
      <t>シャ</t>
    </rPh>
    <rPh sb="10" eb="12">
      <t>シヨウ</t>
    </rPh>
    <rPh sb="12" eb="14">
      <t>サギョウ</t>
    </rPh>
    <phoneticPr fontId="6"/>
  </si>
  <si>
    <t>（油送管組立・解体、</t>
    <rPh sb="1" eb="4">
      <t>ユソウカン</t>
    </rPh>
    <rPh sb="4" eb="6">
      <t>クミタテ</t>
    </rPh>
    <rPh sb="7" eb="9">
      <t>カイタイ</t>
    </rPh>
    <phoneticPr fontId="6"/>
  </si>
  <si>
    <t>則１７１の２</t>
    <phoneticPr fontId="6"/>
  </si>
  <si>
    <t>アタッチメント着脱）</t>
    <rPh sb="7" eb="9">
      <t>チャクダツ</t>
    </rPh>
    <phoneticPr fontId="6"/>
  </si>
  <si>
    <t>則１７１の３</t>
    <rPh sb="0" eb="1">
      <t>ソク</t>
    </rPh>
    <phoneticPr fontId="6"/>
  </si>
  <si>
    <t>フォークリフト運転業務</t>
    <rPh sb="7" eb="9">
      <t>ウンテン</t>
    </rPh>
    <rPh sb="9" eb="11">
      <t>ギョウム</t>
    </rPh>
    <phoneticPr fontId="6"/>
  </si>
  <si>
    <t>（最大荷重１ｔ以上）令20、則41</t>
    <rPh sb="1" eb="3">
      <t>サイダイ</t>
    </rPh>
    <rPh sb="3" eb="5">
      <t>カジュウ</t>
    </rPh>
    <rPh sb="10" eb="11">
      <t>レイ</t>
    </rPh>
    <rPh sb="14" eb="15">
      <t>ソク</t>
    </rPh>
    <phoneticPr fontId="6"/>
  </si>
  <si>
    <t>（最大荷重１ｔ未満）則36</t>
    <rPh sb="7" eb="9">
      <t>ミマン</t>
    </rPh>
    <rPh sb="10" eb="11">
      <t>ソク</t>
    </rPh>
    <phoneticPr fontId="6"/>
  </si>
  <si>
    <t>（作業・修理・アタッチメント着脱）</t>
    <rPh sb="1" eb="3">
      <t>サギョウ</t>
    </rPh>
    <rPh sb="4" eb="6">
      <t>シュウリ</t>
    </rPh>
    <rPh sb="14" eb="16">
      <t>チャクダツ</t>
    </rPh>
    <phoneticPr fontId="6"/>
  </si>
  <si>
    <t>則１５１の４，１５１の１５</t>
    <rPh sb="0" eb="1">
      <t>ソク</t>
    </rPh>
    <phoneticPr fontId="6"/>
  </si>
  <si>
    <t>則１５１の６、１５１の７</t>
    <phoneticPr fontId="6"/>
  </si>
  <si>
    <t>ショベルローダー・
フォークローダー運転業務</t>
    <rPh sb="18" eb="20">
      <t>ウンテン</t>
    </rPh>
    <rPh sb="20" eb="22">
      <t>ギョウム</t>
    </rPh>
    <phoneticPr fontId="6"/>
  </si>
  <si>
    <t>不整地運搬車運転業務</t>
    <rPh sb="0" eb="1">
      <t>フ</t>
    </rPh>
    <rPh sb="1" eb="3">
      <t>セイチ</t>
    </rPh>
    <rPh sb="3" eb="5">
      <t>ウンパン</t>
    </rPh>
    <rPh sb="5" eb="6">
      <t>シャ</t>
    </rPh>
    <rPh sb="6" eb="8">
      <t>ウンテン</t>
    </rPh>
    <rPh sb="8" eb="10">
      <t>ギョウム</t>
    </rPh>
    <phoneticPr fontId="6"/>
  </si>
  <si>
    <t>（１００kg以上の荷の積卸し）則１５１の４８</t>
    <rPh sb="6" eb="8">
      <t>イジョウ</t>
    </rPh>
    <rPh sb="9" eb="10">
      <t>ニ</t>
    </rPh>
    <rPh sb="11" eb="12">
      <t>ツミ</t>
    </rPh>
    <rPh sb="12" eb="13">
      <t>オロ</t>
    </rPh>
    <rPh sb="15" eb="16">
      <t>ソク</t>
    </rPh>
    <phoneticPr fontId="6"/>
  </si>
  <si>
    <t>建設用リフト運転業務</t>
    <rPh sb="0" eb="3">
      <t>ケンセツヨウ</t>
    </rPh>
    <rPh sb="6" eb="8">
      <t>ウンテン</t>
    </rPh>
    <rPh sb="8" eb="10">
      <t>ギョウム</t>
    </rPh>
    <phoneticPr fontId="6"/>
  </si>
  <si>
    <t>則36、ク１８３</t>
    <rPh sb="0" eb="1">
      <t>ソク</t>
    </rPh>
    <phoneticPr fontId="6"/>
  </si>
  <si>
    <t>（組立、解体）ク１９１</t>
    <rPh sb="1" eb="3">
      <t>クミタテ</t>
    </rPh>
    <rPh sb="4" eb="6">
      <t>カイタイ</t>
    </rPh>
    <phoneticPr fontId="6"/>
  </si>
  <si>
    <t>玉掛業務</t>
    <rPh sb="0" eb="2">
      <t>タマカケ</t>
    </rPh>
    <rPh sb="2" eb="4">
      <t>ギョウム</t>
    </rPh>
    <phoneticPr fontId="6"/>
  </si>
  <si>
    <t>作業者</t>
    <rPh sb="0" eb="2">
      <t>サギョウイン</t>
    </rPh>
    <rPh sb="2" eb="3">
      <t>シャ</t>
    </rPh>
    <phoneticPr fontId="6"/>
  </si>
  <si>
    <t>作業者</t>
    <phoneticPr fontId="6"/>
  </si>
  <si>
    <t>（吊り上げ荷重１ｔ以上）</t>
    <rPh sb="1" eb="2">
      <t>ツ</t>
    </rPh>
    <rPh sb="3" eb="4">
      <t>ア</t>
    </rPh>
    <rPh sb="5" eb="7">
      <t>カジュウ</t>
    </rPh>
    <rPh sb="9" eb="11">
      <t>イジョウ</t>
    </rPh>
    <phoneticPr fontId="6"/>
  </si>
  <si>
    <t>（吊り上げ荷重１ｔ未満）</t>
    <rPh sb="9" eb="11">
      <t>ミマン</t>
    </rPh>
    <phoneticPr fontId="6"/>
  </si>
  <si>
    <t>ク２５，７１，１１１</t>
    <phoneticPr fontId="6"/>
  </si>
  <si>
    <t>令２０、則４１、ク２２１</t>
    <phoneticPr fontId="6"/>
  </si>
  <si>
    <t>則36、ク２２２</t>
    <rPh sb="0" eb="1">
      <t>ソク</t>
    </rPh>
    <phoneticPr fontId="6"/>
  </si>
  <si>
    <t>巻上げ機運転業務</t>
    <rPh sb="0" eb="2">
      <t>マキア</t>
    </rPh>
    <rPh sb="3" eb="4">
      <t>キ</t>
    </rPh>
    <rPh sb="4" eb="6">
      <t>ウンテン</t>
    </rPh>
    <rPh sb="6" eb="8">
      <t>ギョウム</t>
    </rPh>
    <phoneticPr fontId="6"/>
  </si>
  <si>
    <t>則３６</t>
    <rPh sb="0" eb="1">
      <t>ソク</t>
    </rPh>
    <phoneticPr fontId="6"/>
  </si>
  <si>
    <t>ボーリングマシン運転業務</t>
    <rPh sb="8" eb="10">
      <t>ウンテン</t>
    </rPh>
    <rPh sb="10" eb="12">
      <t>ギョウム</t>
    </rPh>
    <phoneticPr fontId="6"/>
  </si>
  <si>
    <t>（組立、解体、変更、移動）則１９０</t>
    <rPh sb="1" eb="3">
      <t>クミタテ</t>
    </rPh>
    <rPh sb="4" eb="6">
      <t>カイタイ</t>
    </rPh>
    <rPh sb="7" eb="9">
      <t>ヘンコウ</t>
    </rPh>
    <rPh sb="10" eb="12">
      <t>イドウ</t>
    </rPh>
    <rPh sb="13" eb="14">
      <t>ソク</t>
    </rPh>
    <phoneticPr fontId="6"/>
  </si>
  <si>
    <t>則１８９</t>
    <rPh sb="0" eb="1">
      <t>ソク</t>
    </rPh>
    <phoneticPr fontId="6"/>
  </si>
  <si>
    <t>ゴンドラ操作業務</t>
    <rPh sb="4" eb="6">
      <t>ソウサ</t>
    </rPh>
    <rPh sb="6" eb="8">
      <t>ギョウム</t>
    </rPh>
    <phoneticPr fontId="6"/>
  </si>
  <si>
    <t>操作者</t>
    <rPh sb="0" eb="2">
      <t>ソウサ</t>
    </rPh>
    <rPh sb="2" eb="3">
      <t>シャ</t>
    </rPh>
    <phoneticPr fontId="6"/>
  </si>
  <si>
    <t>則３６、ゴ１２</t>
    <rPh sb="0" eb="1">
      <t>ソク</t>
    </rPh>
    <phoneticPr fontId="6"/>
  </si>
  <si>
    <t>ゴ１６</t>
    <phoneticPr fontId="6"/>
  </si>
  <si>
    <t>軌道装置運転業務</t>
    <rPh sb="0" eb="2">
      <t>キドウ</t>
    </rPh>
    <rPh sb="2" eb="4">
      <t>ソウチ</t>
    </rPh>
    <rPh sb="4" eb="6">
      <t>ウンテン</t>
    </rPh>
    <rPh sb="6" eb="8">
      <t>ギョウム</t>
    </rPh>
    <phoneticPr fontId="6"/>
  </si>
  <si>
    <t>誘導者</t>
    <rPh sb="0" eb="2">
      <t>ユウドウ</t>
    </rPh>
    <rPh sb="2" eb="3">
      <t>シャ</t>
    </rPh>
    <phoneticPr fontId="6"/>
  </si>
  <si>
    <t>（後押運転）則２２４</t>
    <rPh sb="1" eb="3">
      <t>アトオシ</t>
    </rPh>
    <rPh sb="3" eb="5">
      <t>ウンテン</t>
    </rPh>
    <rPh sb="6" eb="7">
      <t>ソク</t>
    </rPh>
    <phoneticPr fontId="6"/>
  </si>
  <si>
    <t>（接触、踏切、軌道接近）</t>
    <rPh sb="1" eb="3">
      <t>セッショク</t>
    </rPh>
    <rPh sb="4" eb="6">
      <t>フミキリ</t>
    </rPh>
    <rPh sb="7" eb="9">
      <t>キドウ</t>
    </rPh>
    <rPh sb="9" eb="11">
      <t>セッキン</t>
    </rPh>
    <phoneticPr fontId="6"/>
  </si>
  <si>
    <t>則２０５，５５０，５５４</t>
    <rPh sb="0" eb="1">
      <t>ソク</t>
    </rPh>
    <phoneticPr fontId="6"/>
  </si>
  <si>
    <t>火薬・発破業務</t>
    <rPh sb="0" eb="2">
      <t>カヤク</t>
    </rPh>
    <rPh sb="3" eb="5">
      <t>ハッパ</t>
    </rPh>
    <rPh sb="5" eb="7">
      <t>ギョウム</t>
    </rPh>
    <phoneticPr fontId="6"/>
  </si>
  <si>
    <t>発破技士</t>
    <rPh sb="0" eb="2">
      <t>ハッパ</t>
    </rPh>
    <rPh sb="2" eb="4">
      <t>ギシ</t>
    </rPh>
    <phoneticPr fontId="6"/>
  </si>
  <si>
    <t>令２０、則４１</t>
    <rPh sb="0" eb="1">
      <t>レイ</t>
    </rPh>
    <rPh sb="4" eb="5">
      <t>ソク</t>
    </rPh>
    <phoneticPr fontId="6"/>
  </si>
  <si>
    <t>（導火線、電気発破）則３１９，３２０</t>
    <rPh sb="1" eb="4">
      <t>ドウカセン</t>
    </rPh>
    <rPh sb="5" eb="7">
      <t>デンキ</t>
    </rPh>
    <rPh sb="7" eb="9">
      <t>ハッパ</t>
    </rPh>
    <rPh sb="10" eb="11">
      <t>ソク</t>
    </rPh>
    <phoneticPr fontId="6"/>
  </si>
  <si>
    <t>（受渡し、出納）火則１６，５３</t>
    <rPh sb="1" eb="3">
      <t>ウケワタ</t>
    </rPh>
    <rPh sb="5" eb="7">
      <t>スイトウ</t>
    </rPh>
    <rPh sb="8" eb="9">
      <t>ヒ</t>
    </rPh>
    <rPh sb="9" eb="10">
      <t>ソク</t>
    </rPh>
    <phoneticPr fontId="6"/>
  </si>
  <si>
    <t>取扱保安責任者</t>
    <rPh sb="0" eb="2">
      <t>トリアツカイ</t>
    </rPh>
    <rPh sb="2" eb="4">
      <t>ホアン</t>
    </rPh>
    <rPh sb="4" eb="7">
      <t>セキニンシャ</t>
    </rPh>
    <phoneticPr fontId="6"/>
  </si>
  <si>
    <t>点検員</t>
    <rPh sb="0" eb="2">
      <t>テンケン</t>
    </rPh>
    <rPh sb="2" eb="3">
      <t>イン</t>
    </rPh>
    <phoneticPr fontId="6"/>
  </si>
  <si>
    <t>見張人</t>
    <rPh sb="0" eb="2">
      <t>ミハリ</t>
    </rPh>
    <rPh sb="2" eb="3">
      <t>ニン</t>
    </rPh>
    <phoneticPr fontId="6"/>
  </si>
  <si>
    <t>火２０、火則６９</t>
    <rPh sb="0" eb="1">
      <t>ヒ</t>
    </rPh>
    <rPh sb="4" eb="5">
      <t>ヒ</t>
    </rPh>
    <rPh sb="5" eb="6">
      <t>ソク</t>
    </rPh>
    <phoneticPr fontId="6"/>
  </si>
  <si>
    <t>（発破後）則３５８</t>
    <rPh sb="1" eb="3">
      <t>ハッパ</t>
    </rPh>
    <rPh sb="3" eb="4">
      <t>アト</t>
    </rPh>
    <rPh sb="5" eb="6">
      <t>ソク</t>
    </rPh>
    <phoneticPr fontId="6"/>
  </si>
  <si>
    <t>（発破時）火則５３</t>
    <rPh sb="1" eb="3">
      <t>ハッパ</t>
    </rPh>
    <rPh sb="3" eb="4">
      <t>ジ</t>
    </rPh>
    <rPh sb="5" eb="6">
      <t>ヒ</t>
    </rPh>
    <rPh sb="6" eb="7">
      <t>ソク</t>
    </rPh>
    <phoneticPr fontId="6"/>
  </si>
  <si>
    <t>潜水業務</t>
    <rPh sb="0" eb="2">
      <t>センスイ</t>
    </rPh>
    <rPh sb="2" eb="4">
      <t>ギョウム</t>
    </rPh>
    <phoneticPr fontId="6"/>
  </si>
  <si>
    <t>潜水士</t>
    <rPh sb="0" eb="2">
      <t>センスイ</t>
    </rPh>
    <rPh sb="2" eb="3">
      <t>シ</t>
    </rPh>
    <phoneticPr fontId="6"/>
  </si>
  <si>
    <t>連絡員</t>
    <rPh sb="0" eb="3">
      <t>レンラクイン</t>
    </rPh>
    <phoneticPr fontId="6"/>
  </si>
  <si>
    <t>令２０、則４１、高１２</t>
    <rPh sb="0" eb="1">
      <t>レイ</t>
    </rPh>
    <rPh sb="4" eb="5">
      <t>ソク</t>
    </rPh>
    <rPh sb="8" eb="9">
      <t>コウ</t>
    </rPh>
    <phoneticPr fontId="6"/>
  </si>
  <si>
    <t>則３６、高１１</t>
    <rPh sb="0" eb="1">
      <t>ソク</t>
    </rPh>
    <rPh sb="4" eb="5">
      <t>コウ</t>
    </rPh>
    <phoneticPr fontId="6"/>
  </si>
  <si>
    <t>高３６</t>
    <rPh sb="0" eb="1">
      <t>コウ</t>
    </rPh>
    <phoneticPr fontId="6"/>
  </si>
  <si>
    <t>[事業所名]</t>
  </si>
  <si>
    <t>建設業の
許　　可</t>
  </si>
  <si>
    <t>許　可　業　種</t>
  </si>
  <si>
    <t>許　　可　　番　　号</t>
  </si>
  <si>
    <t>許 可(更新) 年 月 日</t>
  </si>
  <si>
    <t>工事業</t>
  </si>
  <si>
    <t>　</t>
  </si>
  <si>
    <t>号</t>
  </si>
  <si>
    <t>第</t>
  </si>
  <si>
    <t>工　　期</t>
  </si>
  <si>
    <t>契　約　日</t>
  </si>
  <si>
    <t>契　　約
営 業 所</t>
  </si>
  <si>
    <t>区　分</t>
  </si>
  <si>
    <t>名　　　　　　　　称</t>
  </si>
  <si>
    <t>元請契約</t>
  </si>
  <si>
    <t>下請契約</t>
  </si>
  <si>
    <t>発注者の
監督員名</t>
  </si>
  <si>
    <t>監督員名</t>
  </si>
  <si>
    <t>現　　場
代理人名</t>
  </si>
  <si>
    <t>監　　理
技術者名</t>
  </si>
  <si>
    <t>資格内容</t>
  </si>
  <si>
    <t>担　　当
工事内容</t>
  </si>
  <si>
    <t>（記入要領）　</t>
  </si>
  <si>
    <t xml:space="preserve">　 </t>
  </si>
  <si>
    <t>xx－xxxx
－xxxxx</t>
  </si>
  <si>
    <t>平成</t>
    <rPh sb="0" eb="2">
      <t>ヘイセイ</t>
    </rPh>
    <phoneticPr fontId="5"/>
  </si>
  <si>
    <t>年</t>
    <rPh sb="0" eb="1">
      <t>ネン</t>
    </rPh>
    <phoneticPr fontId="36"/>
  </si>
  <si>
    <t>月</t>
    <phoneticPr fontId="36"/>
  </si>
  <si>
    <t>日</t>
    <phoneticPr fontId="36"/>
  </si>
  <si>
    <t>施 工 体 制 台 帳</t>
    <phoneticPr fontId="5"/>
  </si>
  <si>
    <t>[会 社 名]</t>
    <phoneticPr fontId="5"/>
  </si>
  <si>
    <t>〒</t>
    <phoneticPr fontId="36"/>
  </si>
  <si>
    <t>建　築</t>
    <phoneticPr fontId="5"/>
  </si>
  <si>
    <t>第</t>
    <phoneticPr fontId="36"/>
  </si>
  <si>
    <t>月</t>
    <rPh sb="0" eb="1">
      <t>ガツ</t>
    </rPh>
    <phoneticPr fontId="36"/>
  </si>
  <si>
    <t>日</t>
    <rPh sb="0" eb="1">
      <t>ニチ</t>
    </rPh>
    <phoneticPr fontId="36"/>
  </si>
  <si>
    <t>自</t>
    <rPh sb="0" eb="1">
      <t>ジ</t>
    </rPh>
    <phoneticPr fontId="36"/>
  </si>
  <si>
    <t>至</t>
    <rPh sb="0" eb="1">
      <t>イタル</t>
    </rPh>
    <phoneticPr fontId="36"/>
  </si>
  <si>
    <t>工事名称
及　　び
工事内容</t>
    <phoneticPr fontId="5"/>
  </si>
  <si>
    <t>◎◎不動産ビル新築工事
地上６階、地下１階、塔屋１階　延べ面積9,600㎡</t>
    <rPh sb="2" eb="5">
      <t>フドウサン</t>
    </rPh>
    <rPh sb="7" eb="11">
      <t>シンチクコウジ</t>
    </rPh>
    <phoneticPr fontId="5"/>
  </si>
  <si>
    <t>発注者名
及　　び
住　　所</t>
    <phoneticPr fontId="5"/>
  </si>
  <si>
    <t>101-XXXX</t>
    <phoneticPr fontId="5"/>
  </si>
  <si>
    <t>東京都千代田区丸の内10-X-X</t>
    <phoneticPr fontId="5"/>
  </si>
  <si>
    <t>平成</t>
    <phoneticPr fontId="5"/>
  </si>
  <si>
    <t>住　　　　　　　　　　　所</t>
    <phoneticPr fontId="36"/>
  </si>
  <si>
    <t>東京都中央区京橋１-７-１</t>
    <phoneticPr fontId="5"/>
  </si>
  <si>
    <t>同上</t>
    <rPh sb="0" eb="2">
      <t>ドウジョウ</t>
    </rPh>
    <phoneticPr fontId="5"/>
  </si>
  <si>
    <t>吉田設計事務所
　吉　田　忠　夫</t>
    <phoneticPr fontId="5"/>
  </si>
  <si>
    <t>権   限   及   び
意見申出方法</t>
    <rPh sb="14" eb="16">
      <t>イケン</t>
    </rPh>
    <rPh sb="16" eb="17">
      <t>モウ</t>
    </rPh>
    <rPh sb="17" eb="18">
      <t>デ</t>
    </rPh>
    <rPh sb="18" eb="20">
      <t>ホウホウ</t>
    </rPh>
    <phoneticPr fontId="36"/>
  </si>
  <si>
    <t>　・請負契約書第○○条記載のとおり
　・文書による（契約書第△△条のとおり）</t>
    <rPh sb="6" eb="7">
      <t>ショ</t>
    </rPh>
    <rPh sb="21" eb="22">
      <t>ショ</t>
    </rPh>
    <rPh sb="28" eb="29">
      <t>ショ</t>
    </rPh>
    <rPh sb="32" eb="33">
      <t>ジョウ</t>
    </rPh>
    <phoneticPr fontId="5"/>
  </si>
  <si>
    <t>　・下請負契約第○条記載のとおり
　・文書による（契約書第△△条のとおり）</t>
    <rPh sb="2" eb="3">
      <t>シタ</t>
    </rPh>
    <phoneticPr fontId="5"/>
  </si>
  <si>
    <t>　・請負契約書第○条記載のとおり
　・文書による</t>
    <rPh sb="6" eb="7">
      <t>ショ</t>
    </rPh>
    <phoneticPr fontId="5"/>
  </si>
  <si>
    <t>保険加入の
有無</t>
    <rPh sb="0" eb="2">
      <t>ホケン</t>
    </rPh>
    <rPh sb="2" eb="4">
      <t>カニュウ</t>
    </rPh>
    <rPh sb="6" eb="8">
      <t>ウム</t>
    </rPh>
    <phoneticPr fontId="5"/>
  </si>
  <si>
    <t>健康保険</t>
    <rPh sb="0" eb="2">
      <t>ケンコウ</t>
    </rPh>
    <rPh sb="2" eb="4">
      <t>ホケン</t>
    </rPh>
    <phoneticPr fontId="5"/>
  </si>
  <si>
    <t>厚生年金</t>
    <rPh sb="0" eb="2">
      <t>コウセイ</t>
    </rPh>
    <rPh sb="2" eb="4">
      <t>ネンキン</t>
    </rPh>
    <phoneticPr fontId="5"/>
  </si>
  <si>
    <t>雇用保険</t>
    <rPh sb="0" eb="2">
      <t>コヨウ</t>
    </rPh>
    <rPh sb="2" eb="4">
      <t>ホケン</t>
    </rPh>
    <phoneticPr fontId="5"/>
  </si>
  <si>
    <t>加入</t>
    <rPh sb="0" eb="2">
      <t>カニュウ</t>
    </rPh>
    <phoneticPr fontId="5"/>
  </si>
  <si>
    <t>未加入</t>
    <rPh sb="0" eb="1">
      <t>ミ</t>
    </rPh>
    <rPh sb="1" eb="3">
      <t>カニュウ</t>
    </rPh>
    <phoneticPr fontId="5"/>
  </si>
  <si>
    <t>適用除外</t>
    <phoneticPr fontId="5"/>
  </si>
  <si>
    <t>事業所
整理記号等</t>
    <rPh sb="0" eb="3">
      <t>ジギョウショ</t>
    </rPh>
    <rPh sb="4" eb="6">
      <t>セイリ</t>
    </rPh>
    <rPh sb="6" eb="8">
      <t>キゴウ</t>
    </rPh>
    <rPh sb="8" eb="9">
      <t>トウ</t>
    </rPh>
    <phoneticPr fontId="5"/>
  </si>
  <si>
    <t>厚生年金保険</t>
    <rPh sb="0" eb="2">
      <t>コウセイ</t>
    </rPh>
    <rPh sb="2" eb="4">
      <t>ネンキン</t>
    </rPh>
    <rPh sb="4" eb="6">
      <t>ホケン</t>
    </rPh>
    <phoneticPr fontId="5"/>
  </si>
  <si>
    <t>専　　門
技術者名</t>
    <phoneticPr fontId="36"/>
  </si>
  <si>
    <t>健康保険等の
加入状況</t>
    <rPh sb="0" eb="2">
      <t>ケンコウ</t>
    </rPh>
    <rPh sb="2" eb="4">
      <t>ホケン</t>
    </rPh>
    <rPh sb="4" eb="5">
      <t>トウ</t>
    </rPh>
    <rPh sb="7" eb="9">
      <t>カニュウ</t>
    </rPh>
    <rPh sb="9" eb="11">
      <t>ジョウキョウ</t>
    </rPh>
    <phoneticPr fontId="5"/>
  </si>
  <si>
    <t>区　分</t>
    <rPh sb="0" eb="1">
      <t>ク</t>
    </rPh>
    <rPh sb="2" eb="3">
      <t>ブン</t>
    </rPh>
    <phoneticPr fontId="5"/>
  </si>
  <si>
    <t>営業所の名称</t>
    <rPh sb="0" eb="3">
      <t>エイギョウショ</t>
    </rPh>
    <rPh sb="4" eb="6">
      <t>メイショウ</t>
    </rPh>
    <phoneticPr fontId="5"/>
  </si>
  <si>
    <t>元請契約</t>
    <rPh sb="0" eb="2">
      <t>モトウケ</t>
    </rPh>
    <rPh sb="2" eb="4">
      <t>ケイヤク</t>
    </rPh>
    <phoneticPr fontId="5"/>
  </si>
  <si>
    <t>戸田建設(株)</t>
    <phoneticPr fontId="5"/>
  </si>
  <si>
    <t>全国土木建築
国民健康保険組合
71－0474</t>
    <phoneticPr fontId="5"/>
  </si>
  <si>
    <t>21－T2XR
－03235</t>
    <phoneticPr fontId="5"/>
  </si>
  <si>
    <t>1302－411410－4</t>
    <phoneticPr fontId="5"/>
  </si>
  <si>
    <t>下請契約</t>
    <rPh sb="0" eb="2">
      <t>シタウケ</t>
    </rPh>
    <rPh sb="2" eb="4">
      <t>ケイヤク</t>
    </rPh>
    <phoneticPr fontId="5"/>
  </si>
  <si>
    <t>戸田建設(株)東京支店</t>
    <phoneticPr fontId="5"/>
  </si>
  <si>
    <t>　　</t>
    <phoneticPr fontId="5"/>
  </si>
  <si>
    <t>上記の記載事項が発注者との請負契約書や下請負契約書に記載がある場合は、その写しを添付することにより記載を省略することができる。</t>
    <phoneticPr fontId="5"/>
  </si>
  <si>
    <t>監理技術者の配置状況について「専任・非専任｣のいずれかに○印を付けること。</t>
    <phoneticPr fontId="5"/>
  </si>
  <si>
    <t>専門技術者には、土木・建築一式工事を施工する場合等でその工事に含まれる専門工事を施工するために必要な主任技術者を記載する。</t>
    <phoneticPr fontId="5"/>
  </si>
  <si>
    <t>　 （監理技術者が専門技術者としての資格を有する場合は専門技術者を兼ねることができる。）</t>
    <phoneticPr fontId="36"/>
  </si>
  <si>
    <t>監理技術者および専門技術者について次のものを添付すること。</t>
    <phoneticPr fontId="5"/>
  </si>
  <si>
    <t xml:space="preserve"> 　 ①資格を証するものの写し　②自社従業員である証明書類の写し（従業員証、健康保険証など）</t>
    <phoneticPr fontId="36"/>
  </si>
  <si>
    <t>参照：H24.7.4付　国土交通省「社会保険の加入に関する下請指導ガイドライン」</t>
    <rPh sb="0" eb="2">
      <t>サンショウ</t>
    </rPh>
    <rPh sb="10" eb="11">
      <t>ヅ</t>
    </rPh>
    <rPh sb="12" eb="14">
      <t>コクド</t>
    </rPh>
    <rPh sb="14" eb="17">
      <t>コウツウショウ</t>
    </rPh>
    <rPh sb="18" eb="20">
      <t>シャカイ</t>
    </rPh>
    <rPh sb="20" eb="22">
      <t>ホケン</t>
    </rPh>
    <rPh sb="23" eb="25">
      <t>カニュウ</t>
    </rPh>
    <rPh sb="26" eb="27">
      <t>カン</t>
    </rPh>
    <rPh sb="29" eb="31">
      <t>シタウ</t>
    </rPh>
    <rPh sb="31" eb="33">
      <t>シドウ</t>
    </rPh>
    <phoneticPr fontId="5"/>
  </si>
  <si>
    <t>年</t>
    <rPh sb="0" eb="1">
      <t>ネン</t>
    </rPh>
    <phoneticPr fontId="5"/>
  </si>
  <si>
    <t>月</t>
    <rPh sb="0" eb="1">
      <t>ガツ</t>
    </rPh>
    <phoneticPr fontId="5"/>
  </si>
  <si>
    <t>日</t>
    <rPh sb="0" eb="1">
      <t>ニチ</t>
    </rPh>
    <phoneticPr fontId="5"/>
  </si>
  <si>
    <t>《再下請負関係》</t>
    <rPh sb="1" eb="2">
      <t>サイ</t>
    </rPh>
    <rPh sb="2" eb="3">
      <t>シタ</t>
    </rPh>
    <rPh sb="3" eb="5">
      <t>ウケオイ</t>
    </rPh>
    <rPh sb="5" eb="7">
      <t>カンケイ</t>
    </rPh>
    <phoneticPr fontId="5"/>
  </si>
  <si>
    <t>再下請負業者及び再下請負契約関係について次の通り報告いたします。</t>
    <rPh sb="0" eb="1">
      <t>サイ</t>
    </rPh>
    <rPh sb="1" eb="2">
      <t>シタ</t>
    </rPh>
    <rPh sb="2" eb="4">
      <t>ウケオイ</t>
    </rPh>
    <rPh sb="4" eb="6">
      <t>ギョウシャ</t>
    </rPh>
    <rPh sb="6" eb="7">
      <t>オヨ</t>
    </rPh>
    <rPh sb="8" eb="9">
      <t>サイ</t>
    </rPh>
    <rPh sb="9" eb="10">
      <t>シタ</t>
    </rPh>
    <rPh sb="10" eb="12">
      <t>ウケオイ</t>
    </rPh>
    <rPh sb="12" eb="14">
      <t>ケイヤク</t>
    </rPh>
    <rPh sb="14" eb="16">
      <t>カンケイ</t>
    </rPh>
    <rPh sb="20" eb="21">
      <t>ツギ</t>
    </rPh>
    <rPh sb="22" eb="23">
      <t>トオ</t>
    </rPh>
    <rPh sb="24" eb="26">
      <t>ホウコク</t>
    </rPh>
    <phoneticPr fontId="5"/>
  </si>
  <si>
    <t>会 社 名</t>
    <rPh sb="0" eb="1">
      <t>カイ</t>
    </rPh>
    <rPh sb="2" eb="3">
      <t>シャ</t>
    </rPh>
    <rPh sb="4" eb="5">
      <t>メイ</t>
    </rPh>
    <phoneticPr fontId="5"/>
  </si>
  <si>
    <t>代表者名</t>
    <rPh sb="0" eb="2">
      <t>ダイヒョウ</t>
    </rPh>
    <rPh sb="2" eb="3">
      <t>シャ</t>
    </rPh>
    <rPh sb="3" eb="4">
      <t>メイ</t>
    </rPh>
    <phoneticPr fontId="5"/>
  </si>
  <si>
    <t>【報告下請負業者】</t>
    <rPh sb="1" eb="3">
      <t>ホウコク</t>
    </rPh>
    <rPh sb="3" eb="4">
      <t>シタ</t>
    </rPh>
    <rPh sb="4" eb="6">
      <t>ウケオイ</t>
    </rPh>
    <rPh sb="6" eb="8">
      <t>ギョウシャ</t>
    </rPh>
    <phoneticPr fontId="5"/>
  </si>
  <si>
    <t>〒</t>
    <phoneticPr fontId="5"/>
  </si>
  <si>
    <t>住　　所
電話番号</t>
    <rPh sb="0" eb="1">
      <t>ジュウ</t>
    </rPh>
    <rPh sb="3" eb="4">
      <t>トコロ</t>
    </rPh>
    <phoneticPr fontId="5"/>
  </si>
  <si>
    <t>〒</t>
    <phoneticPr fontId="5"/>
  </si>
  <si>
    <t>現場代理人名</t>
    <rPh sb="0" eb="2">
      <t>ゲンバ</t>
    </rPh>
    <rPh sb="2" eb="5">
      <t>ダイリニン</t>
    </rPh>
    <rPh sb="5" eb="6">
      <t>メイ</t>
    </rPh>
    <phoneticPr fontId="5"/>
  </si>
  <si>
    <t>殿</t>
    <rPh sb="0" eb="1">
      <t>ドノ</t>
    </rPh>
    <phoneticPr fontId="5"/>
  </si>
  <si>
    <t>住所</t>
    <rPh sb="0" eb="2">
      <t>ジュウショ</t>
    </rPh>
    <phoneticPr fontId="5"/>
  </si>
  <si>
    <t>（所長名）</t>
    <rPh sb="1" eb="3">
      <t>ショチョウ</t>
    </rPh>
    <rPh sb="3" eb="4">
      <t>メイ</t>
    </rPh>
    <phoneticPr fontId="5"/>
  </si>
  <si>
    <t>ＴＥＬ</t>
    <phoneticPr fontId="5"/>
  </si>
  <si>
    <t>-</t>
    <phoneticPr fontId="5"/>
  </si>
  <si>
    <t>（ＴＥＬ</t>
    <phoneticPr fontId="5"/>
  </si>
  <si>
    <t>）</t>
    <phoneticPr fontId="5"/>
  </si>
  <si>
    <t>ＦＡＸ</t>
    <phoneticPr fontId="5"/>
  </si>
  <si>
    <t>工事名称
及　　び
工事内容</t>
    <rPh sb="0" eb="2">
      <t>コウジ</t>
    </rPh>
    <rPh sb="2" eb="4">
      <t>メイショウ</t>
    </rPh>
    <rPh sb="5" eb="6">
      <t>オヨ</t>
    </rPh>
    <phoneticPr fontId="5"/>
  </si>
  <si>
    <t>会　社　名</t>
    <rPh sb="0" eb="1">
      <t>カイ</t>
    </rPh>
    <rPh sb="2" eb="3">
      <t>シャ</t>
    </rPh>
    <rPh sb="4" eb="5">
      <t>メイ</t>
    </rPh>
    <phoneticPr fontId="5"/>
  </si>
  <si>
    <t>印</t>
    <rPh sb="0" eb="1">
      <t>イン</t>
    </rPh>
    <phoneticPr fontId="5"/>
  </si>
  <si>
    <t>工　　期</t>
    <phoneticPr fontId="5"/>
  </si>
  <si>
    <t>自</t>
    <rPh sb="0" eb="1">
      <t>ジ</t>
    </rPh>
    <phoneticPr fontId="5"/>
  </si>
  <si>
    <t>月</t>
    <rPh sb="0" eb="1">
      <t>ツキ</t>
    </rPh>
    <phoneticPr fontId="5"/>
  </si>
  <si>
    <t>契 約 日</t>
    <phoneticPr fontId="5"/>
  </si>
  <si>
    <t>《自社に関する事項》</t>
    <rPh sb="1" eb="3">
      <t>ジシャ</t>
    </rPh>
    <rPh sb="4" eb="5">
      <t>カン</t>
    </rPh>
    <rPh sb="7" eb="9">
      <t>ジコウ</t>
    </rPh>
    <phoneticPr fontId="5"/>
  </si>
  <si>
    <t>至</t>
    <rPh sb="0" eb="1">
      <t>イタ</t>
    </rPh>
    <phoneticPr fontId="5"/>
  </si>
  <si>
    <t>工事名称
及　　び
工事内容</t>
    <rPh sb="0" eb="2">
      <t>コウジ</t>
    </rPh>
    <rPh sb="2" eb="4">
      <t>メイショウ</t>
    </rPh>
    <phoneticPr fontId="5"/>
  </si>
  <si>
    <t>建設業の
許　　可</t>
    <phoneticPr fontId="5"/>
  </si>
  <si>
    <t>施工に必要な許可業種</t>
    <rPh sb="0" eb="2">
      <t>セコウ</t>
    </rPh>
    <rPh sb="3" eb="5">
      <t>ヒツヨウ</t>
    </rPh>
    <rPh sb="6" eb="8">
      <t>キョカ</t>
    </rPh>
    <rPh sb="8" eb="10">
      <t>ギョウシュ</t>
    </rPh>
    <phoneticPr fontId="5"/>
  </si>
  <si>
    <t>許　可　番　号</t>
    <rPh sb="0" eb="1">
      <t>モト</t>
    </rPh>
    <rPh sb="2" eb="3">
      <t>カ</t>
    </rPh>
    <rPh sb="4" eb="5">
      <t>バン</t>
    </rPh>
    <rPh sb="6" eb="7">
      <t>ゴウ</t>
    </rPh>
    <phoneticPr fontId="5"/>
  </si>
  <si>
    <t>許可（更新）年月日</t>
    <rPh sb="0" eb="2">
      <t>キョカ</t>
    </rPh>
    <rPh sb="3" eb="5">
      <t>コウシン</t>
    </rPh>
    <rPh sb="6" eb="9">
      <t>ネンガッピ</t>
    </rPh>
    <phoneticPr fontId="5"/>
  </si>
  <si>
    <t>工事業</t>
    <rPh sb="0" eb="2">
      <t>コウジ</t>
    </rPh>
    <rPh sb="2" eb="3">
      <t>ギョウ</t>
    </rPh>
    <phoneticPr fontId="5"/>
  </si>
  <si>
    <t>第</t>
    <rPh sb="0" eb="1">
      <t>ダイ</t>
    </rPh>
    <phoneticPr fontId="5"/>
  </si>
  <si>
    <t>号</t>
    <rPh sb="0" eb="1">
      <t>ゴウ</t>
    </rPh>
    <phoneticPr fontId="5"/>
  </si>
  <si>
    <t>日</t>
    <rPh sb="0" eb="1">
      <t>ヒ</t>
    </rPh>
    <phoneticPr fontId="5"/>
  </si>
  <si>
    <t>工　　期</t>
    <rPh sb="0" eb="1">
      <t>コウ</t>
    </rPh>
    <rPh sb="3" eb="4">
      <t>キ</t>
    </rPh>
    <phoneticPr fontId="5"/>
  </si>
  <si>
    <t>注文者と
の契約日</t>
    <rPh sb="0" eb="2">
      <t>チュウモン</t>
    </rPh>
    <rPh sb="2" eb="3">
      <t>シャ</t>
    </rPh>
    <phoneticPr fontId="5"/>
  </si>
  <si>
    <t>平成</t>
    <phoneticPr fontId="5"/>
  </si>
  <si>
    <t>安全衛生責任者名</t>
    <rPh sb="0" eb="2">
      <t>アンゼン</t>
    </rPh>
    <rPh sb="2" eb="4">
      <t>エイセイ</t>
    </rPh>
    <rPh sb="4" eb="6">
      <t>セキニン</t>
    </rPh>
    <rPh sb="6" eb="7">
      <t>シャ</t>
    </rPh>
    <rPh sb="7" eb="8">
      <t>メイ</t>
    </rPh>
    <phoneticPr fontId="5"/>
  </si>
  <si>
    <t>建設業の
許　　可</t>
    <phoneticPr fontId="5"/>
  </si>
  <si>
    <t>　権限及び
　意見申出方法</t>
    <rPh sb="1" eb="3">
      <t>ケンゲン</t>
    </rPh>
    <rPh sb="3" eb="4">
      <t>オヨ</t>
    </rPh>
    <rPh sb="7" eb="9">
      <t>イケン</t>
    </rPh>
    <rPh sb="9" eb="11">
      <t>モウシデ</t>
    </rPh>
    <rPh sb="11" eb="13">
      <t>ホウホウ</t>
    </rPh>
    <phoneticPr fontId="5"/>
  </si>
  <si>
    <t>・下請負契約書第○条記載のとおり
・文書による</t>
    <phoneticPr fontId="5"/>
  </si>
  <si>
    <t>安全衛生推進者名</t>
    <phoneticPr fontId="5"/>
  </si>
  <si>
    <t>※主任技術者名</t>
    <rPh sb="1" eb="3">
      <t>シュニン</t>
    </rPh>
    <rPh sb="3" eb="5">
      <t>ギジュツ</t>
    </rPh>
    <rPh sb="5" eb="6">
      <t>シャ</t>
    </rPh>
    <rPh sb="6" eb="7">
      <t>メイ</t>
    </rPh>
    <phoneticPr fontId="5"/>
  </si>
  <si>
    <t>雇用管理責任者名</t>
    <phoneticPr fontId="5"/>
  </si>
  <si>
    <t>監　督　員　名</t>
    <rPh sb="0" eb="1">
      <t>ミ</t>
    </rPh>
    <rPh sb="2" eb="3">
      <t>トク</t>
    </rPh>
    <rPh sb="4" eb="5">
      <t>イン</t>
    </rPh>
    <rPh sb="6" eb="7">
      <t>メイ</t>
    </rPh>
    <phoneticPr fontId="5"/>
  </si>
  <si>
    <t>資　格　内　容</t>
    <rPh sb="0" eb="1">
      <t>シ</t>
    </rPh>
    <rPh sb="2" eb="3">
      <t>カク</t>
    </rPh>
    <rPh sb="4" eb="5">
      <t>ウチ</t>
    </rPh>
    <rPh sb="6" eb="7">
      <t>カタチ</t>
    </rPh>
    <phoneticPr fontId="5"/>
  </si>
  <si>
    <t>※専門技術者名</t>
    <rPh sb="1" eb="3">
      <t>センモン</t>
    </rPh>
    <rPh sb="3" eb="5">
      <t>ギジュツ</t>
    </rPh>
    <rPh sb="5" eb="6">
      <t>シャ</t>
    </rPh>
    <rPh sb="6" eb="7">
      <t>メイ</t>
    </rPh>
    <phoneticPr fontId="5"/>
  </si>
  <si>
    <t>　 ・下請負契約書第○条記載の
　　　とおり
　 ・文書による</t>
    <rPh sb="4" eb="6">
      <t>ウケオイ</t>
    </rPh>
    <rPh sb="6" eb="9">
      <t>ケイヤクショ</t>
    </rPh>
    <rPh sb="9" eb="10">
      <t>ダイ</t>
    </rPh>
    <rPh sb="11" eb="12">
      <t>ジョウ</t>
    </rPh>
    <rPh sb="12" eb="14">
      <t>キサイ</t>
    </rPh>
    <rPh sb="26" eb="28">
      <t>ブンショ</t>
    </rPh>
    <phoneticPr fontId="5"/>
  </si>
  <si>
    <t>安全衛生推進者名</t>
    <rPh sb="0" eb="2">
      <t>アンゼン</t>
    </rPh>
    <rPh sb="2" eb="4">
      <t>エイセイ</t>
    </rPh>
    <rPh sb="4" eb="6">
      <t>スイシン</t>
    </rPh>
    <rPh sb="6" eb="7">
      <t>シャ</t>
    </rPh>
    <rPh sb="7" eb="8">
      <t>メイ</t>
    </rPh>
    <phoneticPr fontId="5"/>
  </si>
  <si>
    <t>　※登録基幹技能者
　　名・種類</t>
    <phoneticPr fontId="5"/>
  </si>
  <si>
    <t>雇用管理責任者名</t>
    <rPh sb="0" eb="2">
      <t>コヨウ</t>
    </rPh>
    <rPh sb="2" eb="4">
      <t>カンリ</t>
    </rPh>
    <rPh sb="4" eb="6">
      <t>セキニン</t>
    </rPh>
    <rPh sb="6" eb="7">
      <t>シャ</t>
    </rPh>
    <rPh sb="7" eb="8">
      <t>メイ</t>
    </rPh>
    <phoneticPr fontId="5"/>
  </si>
  <si>
    <t>担当工事内容</t>
    <rPh sb="0" eb="2">
      <t>タントウ</t>
    </rPh>
    <rPh sb="2" eb="4">
      <t>コウジ</t>
    </rPh>
    <rPh sb="4" eb="6">
      <t>ナイヨウ</t>
    </rPh>
    <phoneticPr fontId="5"/>
  </si>
  <si>
    <t>　　・請負契約書第○条記載のとおり
　　・文書による</t>
    <rPh sb="3" eb="5">
      <t>ウケオイ</t>
    </rPh>
    <rPh sb="5" eb="8">
      <t>ケイヤクショ</t>
    </rPh>
    <rPh sb="8" eb="9">
      <t>ダイ</t>
    </rPh>
    <rPh sb="10" eb="11">
      <t>ジョウ</t>
    </rPh>
    <rPh sb="11" eb="13">
      <t>キサイ</t>
    </rPh>
    <rPh sb="21" eb="23">
      <t>ブンショ</t>
    </rPh>
    <phoneticPr fontId="5"/>
  </si>
  <si>
    <t>健康保険等の加入状況</t>
    <rPh sb="0" eb="2">
      <t>ケンコウ</t>
    </rPh>
    <rPh sb="2" eb="4">
      <t>ホケン</t>
    </rPh>
    <rPh sb="4" eb="5">
      <t>トウ</t>
    </rPh>
    <rPh sb="6" eb="8">
      <t>カニュウ</t>
    </rPh>
    <rPh sb="8" eb="10">
      <t>ジョウキョウ</t>
    </rPh>
    <phoneticPr fontId="5"/>
  </si>
  <si>
    <t>　資格内容</t>
    <rPh sb="1" eb="3">
      <t>シカク</t>
    </rPh>
    <rPh sb="3" eb="5">
      <t>ナイヨウ</t>
    </rPh>
    <phoneticPr fontId="5"/>
  </si>
  <si>
    <t>○△健康保険組合
xx－xxxx</t>
    <phoneticPr fontId="5"/>
  </si>
  <si>
    <t>xxxx－xxxxxx－x</t>
    <phoneticPr fontId="5"/>
  </si>
  <si>
    <t>　資　格　内　容</t>
    <rPh sb="1" eb="2">
      <t>シ</t>
    </rPh>
    <rPh sb="3" eb="4">
      <t>カク</t>
    </rPh>
    <rPh sb="5" eb="6">
      <t>ウチ</t>
    </rPh>
    <rPh sb="7" eb="8">
      <t>カタチ</t>
    </rPh>
    <phoneticPr fontId="5"/>
  </si>
  <si>
    <t>　担当工事内容</t>
    <rPh sb="1" eb="3">
      <t>タントウ</t>
    </rPh>
    <rPh sb="3" eb="5">
      <t>コウジ</t>
    </rPh>
    <rPh sb="5" eb="7">
      <t>ナイヨウ</t>
    </rPh>
    <phoneticPr fontId="5"/>
  </si>
  <si>
    <t>※登録基幹技能者
　名・種類</t>
    <rPh sb="1" eb="3">
      <t>トウロク</t>
    </rPh>
    <rPh sb="3" eb="5">
      <t>キカン</t>
    </rPh>
    <rPh sb="5" eb="8">
      <t>ギノウシャ</t>
    </rPh>
    <rPh sb="10" eb="11">
      <t>メイ</t>
    </rPh>
    <rPh sb="12" eb="14">
      <t>シュルイ</t>
    </rPh>
    <phoneticPr fontId="5"/>
  </si>
  <si>
    <t>○△健康保険組合
xx－xxxx</t>
    <phoneticPr fontId="5"/>
  </si>
  <si>
    <t>xx－xxxx
－xxxxx</t>
    <phoneticPr fontId="5"/>
  </si>
  <si>
    <t>xxxx－xxxxxx－x</t>
    <phoneticPr fontId="5"/>
  </si>
  <si>
    <t>（記入要領）</t>
    <rPh sb="1" eb="3">
      <t>キニュウ</t>
    </rPh>
    <rPh sb="3" eb="5">
      <t>ヨウリョウ</t>
    </rPh>
    <phoneticPr fontId="5"/>
  </si>
  <si>
    <t>　年　　月　　日</t>
    <rPh sb="1" eb="2">
      <t>ネン</t>
    </rPh>
    <rPh sb="4" eb="5">
      <t>ツキ</t>
    </rPh>
    <rPh sb="7" eb="8">
      <t>ヒ</t>
    </rPh>
    <phoneticPr fontId="5"/>
  </si>
  <si>
    <t>下請負業者編成表</t>
    <rPh sb="0" eb="3">
      <t>シタウケオイ</t>
    </rPh>
    <rPh sb="3" eb="5">
      <t>ギョウシャ</t>
    </rPh>
    <rPh sb="5" eb="7">
      <t>ヘンセイ</t>
    </rPh>
    <rPh sb="7" eb="8">
      <t>ヒョウ</t>
    </rPh>
    <phoneticPr fontId="5"/>
  </si>
  <si>
    <t>(一次下請負業者＝作成下請負業者)</t>
    <rPh sb="1" eb="3">
      <t>イチジ</t>
    </rPh>
    <rPh sb="3" eb="6">
      <t>シタウケオイ</t>
    </rPh>
    <rPh sb="6" eb="8">
      <t>ギョウシャ</t>
    </rPh>
    <rPh sb="9" eb="11">
      <t>サクセイ</t>
    </rPh>
    <rPh sb="11" eb="14">
      <t>シタウケオイ</t>
    </rPh>
    <rPh sb="14" eb="16">
      <t>ギョウシャ</t>
    </rPh>
    <phoneticPr fontId="5"/>
  </si>
  <si>
    <t>型枠</t>
    <rPh sb="0" eb="2">
      <t>カタワク</t>
    </rPh>
    <phoneticPr fontId="5"/>
  </si>
  <si>
    <t>会　　社　　名</t>
    <rPh sb="0" eb="1">
      <t>カイ</t>
    </rPh>
    <rPh sb="3" eb="4">
      <t>シャ</t>
    </rPh>
    <rPh sb="6" eb="7">
      <t>メイ</t>
    </rPh>
    <phoneticPr fontId="5"/>
  </si>
  <si>
    <t>安全衛生責任者</t>
    <rPh sb="0" eb="2">
      <t>アンゼン</t>
    </rPh>
    <rPh sb="2" eb="4">
      <t>エイセイ</t>
    </rPh>
    <rPh sb="4" eb="7">
      <t>セキニンシャ</t>
    </rPh>
    <phoneticPr fontId="5"/>
  </si>
  <si>
    <t>主 任 技 術 者</t>
    <rPh sb="0" eb="1">
      <t>シュ</t>
    </rPh>
    <rPh sb="2" eb="3">
      <t>ニン</t>
    </rPh>
    <rPh sb="4" eb="5">
      <t>ワザ</t>
    </rPh>
    <rPh sb="6" eb="7">
      <t>ジュツ</t>
    </rPh>
    <rPh sb="8" eb="9">
      <t>シャ</t>
    </rPh>
    <phoneticPr fontId="5"/>
  </si>
  <si>
    <t>工事</t>
    <rPh sb="0" eb="2">
      <t>コウジ</t>
    </rPh>
    <phoneticPr fontId="5"/>
  </si>
  <si>
    <t>専 門 技 術 者</t>
    <rPh sb="0" eb="1">
      <t>アツム</t>
    </rPh>
    <rPh sb="2" eb="3">
      <t>モン</t>
    </rPh>
    <rPh sb="4" eb="5">
      <t>ワザ</t>
    </rPh>
    <rPh sb="6" eb="7">
      <t>ジュツ</t>
    </rPh>
    <rPh sb="8" eb="9">
      <t>シャ</t>
    </rPh>
    <phoneticPr fontId="5"/>
  </si>
  <si>
    <t>工　期</t>
    <rPh sb="0" eb="1">
      <t>コウ</t>
    </rPh>
    <rPh sb="2" eb="3">
      <t>キ</t>
    </rPh>
    <phoneticPr fontId="5"/>
  </si>
  <si>
    <t>（二次下請負業者）</t>
    <rPh sb="1" eb="2">
      <t>ニ</t>
    </rPh>
    <rPh sb="2" eb="3">
      <t>ツギ</t>
    </rPh>
    <rPh sb="3" eb="6">
      <t>シタウケオイ</t>
    </rPh>
    <rPh sb="6" eb="8">
      <t>ギョウシャ</t>
    </rPh>
    <phoneticPr fontId="5"/>
  </si>
  <si>
    <t>中央建設</t>
    <phoneticPr fontId="5"/>
  </si>
  <si>
    <t>田中解体</t>
    <phoneticPr fontId="5"/>
  </si>
  <si>
    <t>中央太郎</t>
    <phoneticPr fontId="5"/>
  </si>
  <si>
    <t>田中三郎</t>
    <phoneticPr fontId="5"/>
  </si>
  <si>
    <t>主任技術者</t>
    <rPh sb="0" eb="2">
      <t>シュニン</t>
    </rPh>
    <rPh sb="2" eb="5">
      <t>ギジュツシャ</t>
    </rPh>
    <phoneticPr fontId="5"/>
  </si>
  <si>
    <t>中央太郎</t>
    <phoneticPr fontId="5"/>
  </si>
  <si>
    <t>田中三郎</t>
    <phoneticPr fontId="5"/>
  </si>
  <si>
    <t>専門技術者</t>
    <rPh sb="0" eb="2">
      <t>センモン</t>
    </rPh>
    <rPh sb="2" eb="5">
      <t>ギジュツシャ</t>
    </rPh>
    <phoneticPr fontId="5"/>
  </si>
  <si>
    <t>工期</t>
    <rPh sb="0" eb="1">
      <t>コウ</t>
    </rPh>
    <rPh sb="1" eb="2">
      <t>キ</t>
    </rPh>
    <phoneticPr fontId="5"/>
  </si>
  <si>
    <t>平成24年7月20日</t>
    <phoneticPr fontId="5"/>
  </si>
  <si>
    <t>平成24年12月25日</t>
    <phoneticPr fontId="5"/>
  </si>
  <si>
    <t>（三次下請負業者）</t>
    <rPh sb="1" eb="2">
      <t>サン</t>
    </rPh>
    <rPh sb="2" eb="3">
      <t>ツギ</t>
    </rPh>
    <rPh sb="3" eb="6">
      <t>シタウケオイ</t>
    </rPh>
    <rPh sb="6" eb="8">
      <t>ギョウシャ</t>
    </rPh>
    <phoneticPr fontId="5"/>
  </si>
  <si>
    <t>（　次下請負業者）</t>
    <rPh sb="2" eb="3">
      <t>ツギ</t>
    </rPh>
    <rPh sb="3" eb="6">
      <t>シタウケオイ</t>
    </rPh>
    <rPh sb="6" eb="8">
      <t>ギョウシャ</t>
    </rPh>
    <phoneticPr fontId="5"/>
  </si>
  <si>
    <t>㈱山下組</t>
    <rPh sb="1" eb="4">
      <t>ヤマシタグミ</t>
    </rPh>
    <phoneticPr fontId="5"/>
  </si>
  <si>
    <t>山下　良男</t>
    <rPh sb="0" eb="2">
      <t>ヤマシタ</t>
    </rPh>
    <rPh sb="3" eb="5">
      <t>ヨシオ</t>
    </rPh>
    <phoneticPr fontId="5"/>
  </si>
  <si>
    <t>平成24年8月20日</t>
    <phoneticPr fontId="5"/>
  </si>
  <si>
    <t>平成25年10月10日</t>
    <phoneticPr fontId="5"/>
  </si>
  <si>
    <t>全建統一様式 第５号別紙</t>
    <rPh sb="0" eb="1">
      <t>ゼン</t>
    </rPh>
    <rPh sb="1" eb="2">
      <t>ダテ</t>
    </rPh>
    <rPh sb="2" eb="4">
      <t>トウイツ</t>
    </rPh>
    <rPh sb="4" eb="6">
      <t>ヨウシキ</t>
    </rPh>
    <rPh sb="7" eb="8">
      <t>ダイニ</t>
    </rPh>
    <rPh sb="9" eb="10">
      <t>ゴウ</t>
    </rPh>
    <rPh sb="10" eb="12">
      <t>ベッシ</t>
    </rPh>
    <phoneticPr fontId="5"/>
  </si>
  <si>
    <t>元　請
確認欄</t>
    <rPh sb="0" eb="1">
      <t>モト</t>
    </rPh>
    <rPh sb="2" eb="3">
      <t>ショウ</t>
    </rPh>
    <rPh sb="4" eb="6">
      <t>カクニン</t>
    </rPh>
    <rPh sb="6" eb="7">
      <t>ラン</t>
    </rPh>
    <phoneticPr fontId="5"/>
  </si>
  <si>
    <t>提出日</t>
    <rPh sb="0" eb="2">
      <t>テイシュツ</t>
    </rPh>
    <rPh sb="2" eb="3">
      <t>ビ</t>
    </rPh>
    <phoneticPr fontId="5"/>
  </si>
  <si>
    <t>社会保険加入状況調査票</t>
    <rPh sb="0" eb="2">
      <t>シャカイ</t>
    </rPh>
    <rPh sb="2" eb="4">
      <t>ホケン</t>
    </rPh>
    <rPh sb="4" eb="6">
      <t>カニュウ</t>
    </rPh>
    <rPh sb="6" eb="8">
      <t>ジョウキョウ</t>
    </rPh>
    <rPh sb="8" eb="11">
      <t>チョウサヒョウ</t>
    </rPh>
    <phoneticPr fontId="5"/>
  </si>
  <si>
    <t>（</t>
    <phoneticPr fontId="5"/>
  </si>
  <si>
    <t>作成）</t>
    <rPh sb="0" eb="2">
      <t>サクセイ</t>
    </rPh>
    <phoneticPr fontId="5"/>
  </si>
  <si>
    <t>事業所の名称</t>
    <rPh sb="0" eb="3">
      <t>ジギョウショ</t>
    </rPh>
    <rPh sb="4" eb="6">
      <t>メイショウ</t>
    </rPh>
    <phoneticPr fontId="5"/>
  </si>
  <si>
    <t>一　次
会社名</t>
    <rPh sb="0" eb="1">
      <t>１</t>
    </rPh>
    <rPh sb="2" eb="3">
      <t>ツギ</t>
    </rPh>
    <rPh sb="4" eb="7">
      <t>カイシャメイ</t>
    </rPh>
    <phoneticPr fontId="5"/>
  </si>
  <si>
    <t>（</t>
    <phoneticPr fontId="5"/>
  </si>
  <si>
    <t>二　</t>
    <rPh sb="0" eb="1">
      <t>2</t>
    </rPh>
    <phoneticPr fontId="5"/>
  </si>
  <si>
    <t>次</t>
    <phoneticPr fontId="5"/>
  </si>
  <si>
    <t>）</t>
    <phoneticPr fontId="5"/>
  </si>
  <si>
    <t>所 　長　 名</t>
    <rPh sb="0" eb="1">
      <t>ショ</t>
    </rPh>
    <rPh sb="3" eb="4">
      <t>チョウ</t>
    </rPh>
    <rPh sb="6" eb="7">
      <t>メイ</t>
    </rPh>
    <phoneticPr fontId="5"/>
  </si>
  <si>
    <t>殿</t>
    <rPh sb="0" eb="1">
      <t>トノ</t>
    </rPh>
    <phoneticPr fontId="5"/>
  </si>
  <si>
    <t>㊞</t>
    <phoneticPr fontId="5"/>
  </si>
  <si>
    <t>会社名</t>
    <phoneticPr fontId="5"/>
  </si>
  <si>
    <t>番　号</t>
    <rPh sb="0" eb="1">
      <t>バン</t>
    </rPh>
    <rPh sb="2" eb="3">
      <t>ゴウ</t>
    </rPh>
    <phoneticPr fontId="5"/>
  </si>
  <si>
    <t>ふ　り　が　な</t>
    <phoneticPr fontId="5"/>
  </si>
  <si>
    <t>社　会　保　険</t>
    <rPh sb="0" eb="1">
      <t>シャ</t>
    </rPh>
    <rPh sb="2" eb="3">
      <t>カイ</t>
    </rPh>
    <rPh sb="4" eb="5">
      <t>タモツ</t>
    </rPh>
    <rPh sb="6" eb="7">
      <t>ケン</t>
    </rPh>
    <phoneticPr fontId="5"/>
  </si>
  <si>
    <t>氏　　　　　　名</t>
    <rPh sb="0" eb="1">
      <t>シ</t>
    </rPh>
    <rPh sb="7" eb="8">
      <t>メイ</t>
    </rPh>
    <phoneticPr fontId="5"/>
  </si>
  <si>
    <t>健　康　保　険</t>
    <rPh sb="0" eb="1">
      <t>ケン</t>
    </rPh>
    <rPh sb="2" eb="3">
      <t>ヤスシ</t>
    </rPh>
    <rPh sb="4" eb="5">
      <t>タモツ</t>
    </rPh>
    <rPh sb="6" eb="7">
      <t>ケン</t>
    </rPh>
    <phoneticPr fontId="5"/>
  </si>
  <si>
    <t>年　金　保　険</t>
    <rPh sb="0" eb="1">
      <t>トシ</t>
    </rPh>
    <rPh sb="2" eb="3">
      <t>キン</t>
    </rPh>
    <rPh sb="4" eb="5">
      <t>タモツ</t>
    </rPh>
    <rPh sb="6" eb="7">
      <t>ケン</t>
    </rPh>
    <phoneticPr fontId="5"/>
  </si>
  <si>
    <t>雇　用　保　険</t>
    <rPh sb="0" eb="1">
      <t>ヤトイ</t>
    </rPh>
    <rPh sb="2" eb="3">
      <t>ヨウ</t>
    </rPh>
    <rPh sb="4" eb="5">
      <t>タモツ</t>
    </rPh>
    <rPh sb="6" eb="7">
      <t>ケン</t>
    </rPh>
    <phoneticPr fontId="5"/>
  </si>
  <si>
    <t>（注）個人情報保護の観点から、被保険者番号等は本人の同意を得たうえで記載する。
（記入要領）
１．健康保険欄には、上段に健康保険の名称（健康保険組合、協会けんぽ、建設国保、国民健康保険）
　　を、下欄に健康保険被保険者証の番号の下４けた（番号が４けた以下の場合は、当該番号）を記載する。
２．年金保険欄には、上段に年金保険の名称（厚生年金、国民年金）を、各年金の受給者である場合は、
　　上段に「受給者」と記載する。
３．雇用保険欄には、下段に被保険者番号の下４けた（日雇労働被保険者の場合は、上段に「日雇保険」
　　と）を、事業主である等により雇用保険の適用除外である場合は、上段に「適用除外」と記載する。</t>
    <rPh sb="3" eb="5">
      <t>コジン</t>
    </rPh>
    <rPh sb="5" eb="7">
      <t>ジョウホウ</t>
    </rPh>
    <rPh sb="7" eb="9">
      <t>ホゴ</t>
    </rPh>
    <rPh sb="10" eb="12">
      <t>カンテン</t>
    </rPh>
    <rPh sb="15" eb="19">
      <t>ヒホケンシャ</t>
    </rPh>
    <rPh sb="19" eb="21">
      <t>バンゴウ</t>
    </rPh>
    <rPh sb="21" eb="22">
      <t>トウ</t>
    </rPh>
    <rPh sb="23" eb="25">
      <t>ホンニン</t>
    </rPh>
    <rPh sb="26" eb="28">
      <t>ドウイ</t>
    </rPh>
    <rPh sb="29" eb="30">
      <t>エ</t>
    </rPh>
    <rPh sb="34" eb="36">
      <t>キサイ</t>
    </rPh>
    <rPh sb="41" eb="43">
      <t>キニュウ</t>
    </rPh>
    <rPh sb="43" eb="45">
      <t>ヨウリョウ</t>
    </rPh>
    <rPh sb="49" eb="51">
      <t>ケンコウ</t>
    </rPh>
    <rPh sb="60" eb="62">
      <t>ケンコウ</t>
    </rPh>
    <rPh sb="62" eb="64">
      <t>ホケン</t>
    </rPh>
    <rPh sb="65" eb="67">
      <t>メイショウ</t>
    </rPh>
    <rPh sb="81" eb="83">
      <t>ケンセツ</t>
    </rPh>
    <rPh sb="83" eb="85">
      <t>コクホ</t>
    </rPh>
    <rPh sb="98" eb="99">
      <t>ゲ</t>
    </rPh>
    <rPh sb="99" eb="100">
      <t>ラン</t>
    </rPh>
    <rPh sb="105" eb="109">
      <t>ヒホケンシャ</t>
    </rPh>
    <rPh sb="109" eb="110">
      <t>ショウ</t>
    </rPh>
    <rPh sb="111" eb="113">
      <t>バンゴウ</t>
    </rPh>
    <rPh sb="114" eb="115">
      <t>シモ</t>
    </rPh>
    <rPh sb="119" eb="121">
      <t>バンゴウ</t>
    </rPh>
    <rPh sb="125" eb="127">
      <t>イカ</t>
    </rPh>
    <rPh sb="128" eb="130">
      <t>バアイ</t>
    </rPh>
    <rPh sb="132" eb="134">
      <t>トウガイ</t>
    </rPh>
    <rPh sb="134" eb="136">
      <t>バンゴウ</t>
    </rPh>
    <rPh sb="177" eb="178">
      <t>カク</t>
    </rPh>
    <rPh sb="178" eb="180">
      <t>ネンキン</t>
    </rPh>
    <rPh sb="181" eb="184">
      <t>ジュキュウシャ</t>
    </rPh>
    <rPh sb="187" eb="189">
      <t>バアイ</t>
    </rPh>
    <rPh sb="194" eb="196">
      <t>ジョウダン</t>
    </rPh>
    <rPh sb="198" eb="201">
      <t>ジュキュウシャ</t>
    </rPh>
    <rPh sb="211" eb="213">
      <t>コヨウ</t>
    </rPh>
    <rPh sb="213" eb="215">
      <t>ホケン</t>
    </rPh>
    <rPh sb="215" eb="216">
      <t>ラン</t>
    </rPh>
    <rPh sb="219" eb="221">
      <t>ゲダン</t>
    </rPh>
    <rPh sb="222" eb="226">
      <t>ヒホケンシャ</t>
    </rPh>
    <rPh sb="226" eb="228">
      <t>バンゴウ</t>
    </rPh>
    <rPh sb="229" eb="230">
      <t>シモ</t>
    </rPh>
    <rPh sb="234" eb="236">
      <t>ヒヤト</t>
    </rPh>
    <rPh sb="236" eb="238">
      <t>ロウドウ</t>
    </rPh>
    <rPh sb="238" eb="242">
      <t>ヒホケンシャ</t>
    </rPh>
    <rPh sb="243" eb="245">
      <t>バアイ</t>
    </rPh>
    <rPh sb="247" eb="249">
      <t>ジョウダン</t>
    </rPh>
    <rPh sb="251" eb="253">
      <t>ヒヤト</t>
    </rPh>
    <rPh sb="253" eb="255">
      <t>ホケン</t>
    </rPh>
    <rPh sb="263" eb="266">
      <t>ジギョウヌシ</t>
    </rPh>
    <rPh sb="269" eb="270">
      <t>トウ</t>
    </rPh>
    <rPh sb="273" eb="275">
      <t>コヨウ</t>
    </rPh>
    <rPh sb="275" eb="277">
      <t>ホケン</t>
    </rPh>
    <rPh sb="278" eb="280">
      <t>テキヨウ</t>
    </rPh>
    <rPh sb="280" eb="282">
      <t>ジョガイ</t>
    </rPh>
    <rPh sb="285" eb="287">
      <t>バアイ</t>
    </rPh>
    <rPh sb="289" eb="291">
      <t>ジョウダン</t>
    </rPh>
    <rPh sb="293" eb="295">
      <t>テキヨウ</t>
    </rPh>
    <rPh sb="295" eb="297">
      <t>ジョガイ</t>
    </rPh>
    <rPh sb="299" eb="301">
      <t>キサイ</t>
    </rPh>
    <phoneticPr fontId="5"/>
  </si>
  <si>
    <t>ｱｰｸ溶接業務</t>
    <rPh sb="3" eb="5">
      <t>ヨウセツ</t>
    </rPh>
    <rPh sb="5" eb="7">
      <t>ギョウム</t>
    </rPh>
    <phoneticPr fontId="6"/>
  </si>
  <si>
    <t>研削といし試運転業務</t>
    <rPh sb="0" eb="2">
      <t>ケンサク</t>
    </rPh>
    <rPh sb="5" eb="8">
      <t>シウンテン</t>
    </rPh>
    <rPh sb="8" eb="10">
      <t>ギョウム</t>
    </rPh>
    <phoneticPr fontId="6"/>
  </si>
  <si>
    <t>（といしの取り替えを含む）</t>
    <rPh sb="5" eb="6">
      <t>ト</t>
    </rPh>
    <rPh sb="7" eb="8">
      <t>カ</t>
    </rPh>
    <rPh sb="10" eb="11">
      <t>フク</t>
    </rPh>
    <phoneticPr fontId="6"/>
  </si>
  <si>
    <t>電気取扱業務</t>
    <rPh sb="0" eb="2">
      <t>デンキ</t>
    </rPh>
    <rPh sb="2" eb="4">
      <t>トリアツカイ</t>
    </rPh>
    <rPh sb="4" eb="6">
      <t>ギョウム</t>
    </rPh>
    <phoneticPr fontId="6"/>
  </si>
  <si>
    <t>電気主任技術者</t>
    <rPh sb="0" eb="2">
      <t>デンキ</t>
    </rPh>
    <rPh sb="2" eb="4">
      <t>シュニン</t>
    </rPh>
    <rPh sb="4" eb="7">
      <t>ギジュツシャ</t>
    </rPh>
    <phoneticPr fontId="6"/>
  </si>
  <si>
    <t>電事法７２</t>
    <rPh sb="0" eb="1">
      <t>デン</t>
    </rPh>
    <rPh sb="1" eb="2">
      <t>ジ</t>
    </rPh>
    <rPh sb="2" eb="3">
      <t>ホウ</t>
    </rPh>
    <phoneticPr fontId="6"/>
  </si>
  <si>
    <t>電気取扱者</t>
    <rPh sb="0" eb="2">
      <t>デンキ</t>
    </rPh>
    <rPh sb="2" eb="4">
      <t>トリアツカイ</t>
    </rPh>
    <rPh sb="4" eb="5">
      <t>シャ</t>
    </rPh>
    <phoneticPr fontId="6"/>
  </si>
  <si>
    <t>電気工事士</t>
    <rPh sb="0" eb="2">
      <t>デンキ</t>
    </rPh>
    <rPh sb="2" eb="4">
      <t>コウジ</t>
    </rPh>
    <rPh sb="4" eb="5">
      <t>シ</t>
    </rPh>
    <phoneticPr fontId="6"/>
  </si>
  <si>
    <t>（特別、高、低圧）則３６</t>
    <rPh sb="1" eb="3">
      <t>トクベツ</t>
    </rPh>
    <rPh sb="4" eb="5">
      <t>コウ</t>
    </rPh>
    <rPh sb="6" eb="8">
      <t>テイアツ</t>
    </rPh>
    <rPh sb="9" eb="10">
      <t>ソク</t>
    </rPh>
    <phoneticPr fontId="6"/>
  </si>
  <si>
    <t>（停電、活線）則３５０</t>
    <rPh sb="1" eb="3">
      <t>テイデン</t>
    </rPh>
    <rPh sb="4" eb="5">
      <t>カッ</t>
    </rPh>
    <rPh sb="5" eb="6">
      <t>セン</t>
    </rPh>
    <rPh sb="7" eb="8">
      <t>ソク</t>
    </rPh>
    <phoneticPr fontId="6"/>
  </si>
  <si>
    <t>則３３９，３４５，３４９</t>
    <rPh sb="0" eb="1">
      <t>ソク</t>
    </rPh>
    <phoneticPr fontId="6"/>
  </si>
  <si>
    <t>電工法３</t>
    <rPh sb="0" eb="1">
      <t>デン</t>
    </rPh>
    <rPh sb="1" eb="2">
      <t>コウ</t>
    </rPh>
    <rPh sb="2" eb="3">
      <t>ホウ</t>
    </rPh>
    <phoneticPr fontId="6"/>
  </si>
  <si>
    <t>エレベーターの組立解体業務</t>
    <rPh sb="7" eb="9">
      <t>クミタテ</t>
    </rPh>
    <rPh sb="9" eb="11">
      <t>カイタイ</t>
    </rPh>
    <rPh sb="11" eb="13">
      <t>ギョウム</t>
    </rPh>
    <phoneticPr fontId="6"/>
  </si>
  <si>
    <t>（屋外設置のもの）</t>
    <rPh sb="1" eb="3">
      <t>オクガイ</t>
    </rPh>
    <rPh sb="3" eb="5">
      <t>セッチ</t>
    </rPh>
    <phoneticPr fontId="6"/>
  </si>
  <si>
    <t>（昇降路塔等）ク１５３</t>
    <rPh sb="1" eb="3">
      <t>ショウコウ</t>
    </rPh>
    <rPh sb="3" eb="4">
      <t>ロ</t>
    </rPh>
    <rPh sb="4" eb="5">
      <t>トウ</t>
    </rPh>
    <rPh sb="5" eb="6">
      <t>トウ</t>
    </rPh>
    <phoneticPr fontId="6"/>
  </si>
  <si>
    <t>貨物取扱業務</t>
    <rPh sb="0" eb="2">
      <t>カモツ</t>
    </rPh>
    <rPh sb="2" eb="4">
      <t>トリアツカイ</t>
    </rPh>
    <rPh sb="4" eb="6">
      <t>ギョウム</t>
    </rPh>
    <phoneticPr fontId="6"/>
  </si>
  <si>
    <t>（１００kg以上の積卸し）則１５１の６２，１５１の７０</t>
    <rPh sb="6" eb="8">
      <t>イジョウ</t>
    </rPh>
    <rPh sb="9" eb="10">
      <t>ツミ</t>
    </rPh>
    <rPh sb="10" eb="11">
      <t>オロ</t>
    </rPh>
    <rPh sb="13" eb="14">
      <t>ソク</t>
    </rPh>
    <phoneticPr fontId="6"/>
  </si>
  <si>
    <t>ダイオキシン</t>
    <phoneticPr fontId="6"/>
  </si>
  <si>
    <t>作業者</t>
    <phoneticPr fontId="6"/>
  </si>
  <si>
    <t>（廃棄物焼却施設における焼却炉の運転、点検等作業又は解体作業）</t>
    <phoneticPr fontId="6"/>
  </si>
  <si>
    <t>則36、則592の7</t>
    <rPh sb="0" eb="1">
      <t>ソク</t>
    </rPh>
    <phoneticPr fontId="6"/>
  </si>
  <si>
    <t>則592の6</t>
    <phoneticPr fontId="6"/>
  </si>
  <si>
    <t>法令略語</t>
    <rPh sb="0" eb="2">
      <t>ホウレイ</t>
    </rPh>
    <rPh sb="2" eb="4">
      <t>リャクゴ</t>
    </rPh>
    <phoneticPr fontId="6"/>
  </si>
  <si>
    <t>令：労働安全衛生法施行令</t>
    <rPh sb="0" eb="1">
      <t>レイ</t>
    </rPh>
    <rPh sb="2" eb="4">
      <t>ロウドウ</t>
    </rPh>
    <rPh sb="4" eb="6">
      <t>アンゼン</t>
    </rPh>
    <rPh sb="6" eb="9">
      <t>エイセイホウ</t>
    </rPh>
    <rPh sb="9" eb="10">
      <t>セコウ</t>
    </rPh>
    <rPh sb="10" eb="11">
      <t>コウ</t>
    </rPh>
    <rPh sb="11" eb="12">
      <t>レイ</t>
    </rPh>
    <phoneticPr fontId="6"/>
  </si>
  <si>
    <t>ク：クレーン等安全規則</t>
    <rPh sb="6" eb="7">
      <t>トウ</t>
    </rPh>
    <rPh sb="7" eb="9">
      <t>アンゼン</t>
    </rPh>
    <rPh sb="9" eb="11">
      <t>キソク</t>
    </rPh>
    <phoneticPr fontId="6"/>
  </si>
  <si>
    <t>高：高気圧作業安全衛生規則</t>
    <rPh sb="0" eb="1">
      <t>コウ</t>
    </rPh>
    <rPh sb="2" eb="5">
      <t>コウキアツ</t>
    </rPh>
    <rPh sb="5" eb="7">
      <t>サギョウ</t>
    </rPh>
    <rPh sb="7" eb="9">
      <t>アンゼン</t>
    </rPh>
    <rPh sb="9" eb="11">
      <t>エイセイ</t>
    </rPh>
    <rPh sb="11" eb="13">
      <t>キソク</t>
    </rPh>
    <phoneticPr fontId="6"/>
  </si>
  <si>
    <t>ゴ：ゴンドラ安全規則</t>
    <rPh sb="6" eb="8">
      <t>アンゼン</t>
    </rPh>
    <rPh sb="8" eb="10">
      <t>キソク</t>
    </rPh>
    <phoneticPr fontId="6"/>
  </si>
  <si>
    <t>酸：酸素欠乏症等防止規則</t>
    <rPh sb="0" eb="1">
      <t>サン</t>
    </rPh>
    <rPh sb="2" eb="4">
      <t>サンソ</t>
    </rPh>
    <rPh sb="4" eb="6">
      <t>ケツボウ</t>
    </rPh>
    <rPh sb="6" eb="7">
      <t>ショウ</t>
    </rPh>
    <rPh sb="7" eb="8">
      <t>トウ</t>
    </rPh>
    <rPh sb="8" eb="10">
      <t>ボウシ</t>
    </rPh>
    <rPh sb="10" eb="12">
      <t>キソク</t>
    </rPh>
    <phoneticPr fontId="6"/>
  </si>
  <si>
    <t>石：石綿障害予防規則</t>
    <rPh sb="0" eb="1">
      <t>イシ</t>
    </rPh>
    <rPh sb="2" eb="4">
      <t>イシワタ</t>
    </rPh>
    <rPh sb="4" eb="6">
      <t>ショウガイ</t>
    </rPh>
    <rPh sb="6" eb="8">
      <t>ヨボウ</t>
    </rPh>
    <rPh sb="8" eb="10">
      <t>キソク</t>
    </rPh>
    <phoneticPr fontId="6"/>
  </si>
  <si>
    <t>則：労働安全衛生規則</t>
    <rPh sb="0" eb="1">
      <t>ソク</t>
    </rPh>
    <rPh sb="2" eb="4">
      <t>ロウドウ</t>
    </rPh>
    <rPh sb="4" eb="6">
      <t>アンゼン</t>
    </rPh>
    <rPh sb="6" eb="8">
      <t>エイセイ</t>
    </rPh>
    <rPh sb="8" eb="10">
      <t>キソク</t>
    </rPh>
    <phoneticPr fontId="6"/>
  </si>
  <si>
    <t>粉：粉じん障害防止規則</t>
    <rPh sb="0" eb="1">
      <t>コナ</t>
    </rPh>
    <rPh sb="2" eb="3">
      <t>フン</t>
    </rPh>
    <rPh sb="5" eb="7">
      <t>ショウガイ</t>
    </rPh>
    <rPh sb="7" eb="9">
      <t>ボウシ</t>
    </rPh>
    <rPh sb="9" eb="11">
      <t>キソク</t>
    </rPh>
    <phoneticPr fontId="6"/>
  </si>
  <si>
    <t>平成24年7月7日</t>
  </si>
  <si>
    <t>03</t>
    <phoneticPr fontId="6"/>
  </si>
  <si>
    <t>1111</t>
    <phoneticPr fontId="6"/>
  </si>
  <si>
    <t>有：有機溶剤中毒予防規則</t>
    <rPh sb="0" eb="1">
      <t>ユウ</t>
    </rPh>
    <rPh sb="2" eb="4">
      <t>ユウキ</t>
    </rPh>
    <rPh sb="4" eb="6">
      <t>ヨウザイ</t>
    </rPh>
    <rPh sb="6" eb="8">
      <t>チュウドク</t>
    </rPh>
    <rPh sb="8" eb="10">
      <t>ヨボウ</t>
    </rPh>
    <rPh sb="10" eb="12">
      <t>キソク</t>
    </rPh>
    <phoneticPr fontId="6"/>
  </si>
  <si>
    <t>火：火薬類取締法</t>
    <rPh sb="0" eb="1">
      <t>ヒ</t>
    </rPh>
    <rPh sb="2" eb="4">
      <t>カヤク</t>
    </rPh>
    <rPh sb="4" eb="5">
      <t>ルイ</t>
    </rPh>
    <rPh sb="5" eb="8">
      <t>トリシマリホウ</t>
    </rPh>
    <phoneticPr fontId="6"/>
  </si>
  <si>
    <t>火則：火薬類取締法施行規則</t>
    <rPh sb="0" eb="1">
      <t>ヒ</t>
    </rPh>
    <rPh sb="1" eb="2">
      <t>ソク</t>
    </rPh>
    <rPh sb="3" eb="5">
      <t>カヤク</t>
    </rPh>
    <rPh sb="5" eb="6">
      <t>ルイ</t>
    </rPh>
    <rPh sb="6" eb="9">
      <t>トリシマリホウ</t>
    </rPh>
    <rPh sb="9" eb="10">
      <t>セコウ</t>
    </rPh>
    <rPh sb="10" eb="11">
      <t>コウ</t>
    </rPh>
    <rPh sb="11" eb="13">
      <t>キソク</t>
    </rPh>
    <phoneticPr fontId="6"/>
  </si>
  <si>
    <t>工　　　事　　　情　　　報</t>
    <rPh sb="0" eb="1">
      <t>コウ</t>
    </rPh>
    <rPh sb="4" eb="5">
      <t>コト</t>
    </rPh>
    <rPh sb="8" eb="9">
      <t>ジョウ</t>
    </rPh>
    <rPh sb="12" eb="13">
      <t>ホウ</t>
    </rPh>
    <phoneticPr fontId="6"/>
  </si>
  <si>
    <t>会 社 名</t>
    <phoneticPr fontId="6"/>
  </si>
  <si>
    <t>契約営業所</t>
    <phoneticPr fontId="6"/>
  </si>
  <si>
    <t>作業所住所</t>
    <rPh sb="0" eb="2">
      <t>サギョウ</t>
    </rPh>
    <rPh sb="2" eb="3">
      <t>ショ</t>
    </rPh>
    <rPh sb="3" eb="4">
      <t>ジュウ</t>
    </rPh>
    <rPh sb="4" eb="5">
      <t>ショ</t>
    </rPh>
    <phoneticPr fontId="6"/>
  </si>
  <si>
    <t>事業所の名称</t>
    <phoneticPr fontId="6"/>
  </si>
  <si>
    <t>監督員名</t>
    <rPh sb="0" eb="2">
      <t>カントク</t>
    </rPh>
    <rPh sb="2" eb="3">
      <t>イン</t>
    </rPh>
    <rPh sb="3" eb="4">
      <t>メイ</t>
    </rPh>
    <phoneticPr fontId="6"/>
  </si>
  <si>
    <t>現場代理人名</t>
    <rPh sb="0" eb="2">
      <t>ゲンバ</t>
    </rPh>
    <rPh sb="2" eb="5">
      <t>ダイリニン</t>
    </rPh>
    <rPh sb="5" eb="6">
      <t>メイ</t>
    </rPh>
    <phoneticPr fontId="6"/>
  </si>
  <si>
    <t>監理技術者名</t>
    <rPh sb="0" eb="2">
      <t>カンリ</t>
    </rPh>
    <rPh sb="2" eb="5">
      <t>ギジュツシャ</t>
    </rPh>
    <rPh sb="5" eb="6">
      <t>メイ</t>
    </rPh>
    <phoneticPr fontId="6"/>
  </si>
  <si>
    <t>専門技術者名</t>
    <rPh sb="0" eb="2">
      <t>センモン</t>
    </rPh>
    <rPh sb="2" eb="5">
      <t>ギジュツシャ</t>
    </rPh>
    <rPh sb="5" eb="6">
      <t>メイ</t>
    </rPh>
    <phoneticPr fontId="6"/>
  </si>
  <si>
    <t>資格内容</t>
    <phoneticPr fontId="6"/>
  </si>
  <si>
    <t>工事内容</t>
    <rPh sb="0" eb="2">
      <t>コウジ</t>
    </rPh>
    <rPh sb="2" eb="4">
      <t>ナイヨウ</t>
    </rPh>
    <phoneticPr fontId="6"/>
  </si>
  <si>
    <t>発注者名</t>
    <rPh sb="0" eb="3">
      <t>ハッチュウシャ</t>
    </rPh>
    <rPh sb="3" eb="4">
      <t>メイ</t>
    </rPh>
    <phoneticPr fontId="6"/>
  </si>
  <si>
    <t>工期　自</t>
    <rPh sb="0" eb="2">
      <t>コウキ</t>
    </rPh>
    <rPh sb="3" eb="4">
      <t>ジ</t>
    </rPh>
    <phoneticPr fontId="6"/>
  </si>
  <si>
    <t>平成</t>
    <rPh sb="0" eb="2">
      <t>ヘイセイ</t>
    </rPh>
    <phoneticPr fontId="6"/>
  </si>
  <si>
    <t>年</t>
    <phoneticPr fontId="6"/>
  </si>
  <si>
    <t>月</t>
    <phoneticPr fontId="6"/>
  </si>
  <si>
    <t>日</t>
    <phoneticPr fontId="6"/>
  </si>
  <si>
    <t>　　　　至</t>
    <rPh sb="4" eb="5">
      <t>イタル</t>
    </rPh>
    <phoneticPr fontId="6"/>
  </si>
  <si>
    <t>契約日</t>
    <rPh sb="0" eb="2">
      <t>ケイヤク</t>
    </rPh>
    <rPh sb="2" eb="3">
      <t>ビ</t>
    </rPh>
    <phoneticPr fontId="6"/>
  </si>
  <si>
    <t>提出（作成）年月日</t>
    <rPh sb="0" eb="2">
      <t>テイシュツ</t>
    </rPh>
    <rPh sb="3" eb="5">
      <t>サクセイ</t>
    </rPh>
    <rPh sb="6" eb="9">
      <t>ネンガッピ</t>
    </rPh>
    <phoneticPr fontId="6"/>
  </si>
  <si>
    <t>平成</t>
  </si>
  <si>
    <t>年</t>
  </si>
  <si>
    <t>月</t>
  </si>
  <si>
    <t>日</t>
  </si>
  <si>
    <t>郵便番号</t>
    <rPh sb="0" eb="2">
      <t>ユウビン</t>
    </rPh>
    <rPh sb="2" eb="4">
      <t>バンゴウ</t>
    </rPh>
    <phoneticPr fontId="6"/>
  </si>
  <si>
    <t>101-xxxx</t>
    <phoneticPr fontId="6"/>
  </si>
  <si>
    <t>住所</t>
    <rPh sb="0" eb="2">
      <t>ジュウショ</t>
    </rPh>
    <phoneticPr fontId="6"/>
  </si>
  <si>
    <t>東京都港区芝浦北５－Ｘ－Ｘ</t>
    <rPh sb="0" eb="3">
      <t>トウキョウト</t>
    </rPh>
    <rPh sb="3" eb="5">
      <t>ミナトク</t>
    </rPh>
    <rPh sb="5" eb="7">
      <t>シバウラ</t>
    </rPh>
    <rPh sb="7" eb="8">
      <t>キタ</t>
    </rPh>
    <phoneticPr fontId="6"/>
  </si>
  <si>
    <t>ＴＥＬ</t>
    <phoneticPr fontId="6"/>
  </si>
  <si>
    <t>-</t>
    <phoneticPr fontId="6"/>
  </si>
  <si>
    <t>xxxx</t>
    <phoneticPr fontId="6"/>
  </si>
  <si>
    <t>ＦＡＸ</t>
    <phoneticPr fontId="6"/>
  </si>
  <si>
    <t>会社名</t>
    <rPh sb="0" eb="3">
      <t>カイシャメイ</t>
    </rPh>
    <phoneticPr fontId="6"/>
  </si>
  <si>
    <t>大山建設株式会社</t>
    <rPh sb="0" eb="2">
      <t>オオヤマ</t>
    </rPh>
    <rPh sb="2" eb="4">
      <t>ケンセツ</t>
    </rPh>
    <rPh sb="4" eb="8">
      <t>カブシキガイシャ</t>
    </rPh>
    <phoneticPr fontId="6"/>
  </si>
  <si>
    <t>代表者名</t>
    <rPh sb="0" eb="3">
      <t>ダイヒョウシャ</t>
    </rPh>
    <rPh sb="3" eb="4">
      <t>メイ</t>
    </rPh>
    <phoneticPr fontId="6"/>
  </si>
  <si>
    <t>大 山　一 郎</t>
    <rPh sb="0" eb="1">
      <t>ダイ</t>
    </rPh>
    <rPh sb="2" eb="3">
      <t>ヤマ</t>
    </rPh>
    <rPh sb="4" eb="5">
      <t>イチ</t>
    </rPh>
    <rPh sb="6" eb="7">
      <t>ロウ</t>
    </rPh>
    <phoneticPr fontId="6"/>
  </si>
  <si>
    <t>建設業の許可（１）</t>
    <rPh sb="0" eb="2">
      <t>ケンセツ</t>
    </rPh>
    <rPh sb="2" eb="3">
      <t>ギョウ</t>
    </rPh>
    <rPh sb="4" eb="6">
      <t>キョカ</t>
    </rPh>
    <phoneticPr fontId="6"/>
  </si>
  <si>
    <t>許可番号（１）</t>
    <rPh sb="0" eb="2">
      <t>キョカ</t>
    </rPh>
    <rPh sb="2" eb="4">
      <t>バンゴウ</t>
    </rPh>
    <phoneticPr fontId="6"/>
  </si>
  <si>
    <t>東京都知事許可</t>
    <rPh sb="0" eb="3">
      <t>トウキョウト</t>
    </rPh>
    <rPh sb="3" eb="5">
      <t>チジ</t>
    </rPh>
    <rPh sb="5" eb="7">
      <t>キョカ</t>
    </rPh>
    <phoneticPr fontId="6"/>
  </si>
  <si>
    <t>（般）</t>
    <rPh sb="1" eb="2">
      <t>ハン</t>
    </rPh>
    <phoneticPr fontId="6"/>
  </si>
  <si>
    <t>第</t>
    <rPh sb="0" eb="1">
      <t>ダイ</t>
    </rPh>
    <phoneticPr fontId="6"/>
  </si>
  <si>
    <t>号</t>
    <rPh sb="0" eb="1">
      <t>ゴウ</t>
    </rPh>
    <phoneticPr fontId="6"/>
  </si>
  <si>
    <t>許可年月日（１）</t>
    <rPh sb="0" eb="2">
      <t>キョカ</t>
    </rPh>
    <rPh sb="2" eb="5">
      <t>ネンガッピ</t>
    </rPh>
    <phoneticPr fontId="6"/>
  </si>
  <si>
    <t>年</t>
    <phoneticPr fontId="6"/>
  </si>
  <si>
    <t>月</t>
    <phoneticPr fontId="6"/>
  </si>
  <si>
    <t>日</t>
    <phoneticPr fontId="6"/>
  </si>
  <si>
    <t>建設業の許可（２）</t>
    <rPh sb="0" eb="2">
      <t>ケンセツ</t>
    </rPh>
    <rPh sb="2" eb="3">
      <t>ギョウ</t>
    </rPh>
    <rPh sb="4" eb="6">
      <t>キョカ</t>
    </rPh>
    <phoneticPr fontId="6"/>
  </si>
  <si>
    <t>許可番号（２）</t>
    <rPh sb="0" eb="2">
      <t>キョカ</t>
    </rPh>
    <rPh sb="2" eb="4">
      <t>バンゴウ</t>
    </rPh>
    <phoneticPr fontId="6"/>
  </si>
  <si>
    <t>許可年月日（２）</t>
    <rPh sb="0" eb="2">
      <t>キョカ</t>
    </rPh>
    <rPh sb="2" eb="5">
      <t>ネンガッピ</t>
    </rPh>
    <phoneticPr fontId="6"/>
  </si>
  <si>
    <t>監督員名</t>
    <rPh sb="0" eb="2">
      <t>カントク</t>
    </rPh>
    <rPh sb="2" eb="3">
      <t>イン</t>
    </rPh>
    <phoneticPr fontId="6"/>
  </si>
  <si>
    <t>　中　島　　明</t>
    <rPh sb="1" eb="2">
      <t>ナカ</t>
    </rPh>
    <rPh sb="3" eb="4">
      <t>シマ</t>
    </rPh>
    <rPh sb="6" eb="7">
      <t>メイ</t>
    </rPh>
    <phoneticPr fontId="6"/>
  </si>
  <si>
    <t>現場代理人名</t>
    <phoneticPr fontId="6"/>
  </si>
  <si>
    <t>主任技術者名</t>
    <phoneticPr fontId="6"/>
  </si>
  <si>
    <t>　大　沢　常　男</t>
    <phoneticPr fontId="6"/>
  </si>
  <si>
    <t>資格内容</t>
    <phoneticPr fontId="6"/>
  </si>
  <si>
    <t>安全衛生責任者名</t>
    <phoneticPr fontId="6"/>
  </si>
  <si>
    <t>安全衛生推進者名</t>
    <phoneticPr fontId="6"/>
  </si>
  <si>
    <t>　谷　口　六　郎</t>
    <rPh sb="1" eb="2">
      <t>タニ</t>
    </rPh>
    <rPh sb="3" eb="4">
      <t>クチ</t>
    </rPh>
    <rPh sb="5" eb="6">
      <t>ロク</t>
    </rPh>
    <rPh sb="7" eb="8">
      <t>ロウ</t>
    </rPh>
    <phoneticPr fontId="6"/>
  </si>
  <si>
    <t>雇用管理責任者名</t>
    <phoneticPr fontId="6"/>
  </si>
  <si>
    <t>　総務部長　鈴木　四郎</t>
    <rPh sb="1" eb="3">
      <t>ソウム</t>
    </rPh>
    <rPh sb="3" eb="5">
      <t>ブチョウ</t>
    </rPh>
    <rPh sb="6" eb="8">
      <t>スズキ</t>
    </rPh>
    <rPh sb="9" eb="11">
      <t>シロウ</t>
    </rPh>
    <phoneticPr fontId="6"/>
  </si>
  <si>
    <t>専門技術者名</t>
    <phoneticPr fontId="6"/>
  </si>
  <si>
    <t>工事名称及び工事内容</t>
    <phoneticPr fontId="6"/>
  </si>
  <si>
    <t>101-xxxx</t>
    <phoneticPr fontId="6"/>
  </si>
  <si>
    <t>東京都千代田区神田３－xx-xx</t>
    <phoneticPr fontId="6"/>
  </si>
  <si>
    <t>ＴＥＬ</t>
    <phoneticPr fontId="6"/>
  </si>
  <si>
    <t>-</t>
    <phoneticPr fontId="6"/>
  </si>
  <si>
    <t>xxxx</t>
    <phoneticPr fontId="6"/>
  </si>
  <si>
    <t>ＦＡＸ</t>
    <phoneticPr fontId="6"/>
  </si>
  <si>
    <t>　山　田　一　郎</t>
    <phoneticPr fontId="6"/>
  </si>
  <si>
    <t>　間　島　健　児</t>
    <phoneticPr fontId="6"/>
  </si>
  <si>
    <t>　建設業法「技術検定」又は
　10年以上の実務経験等</t>
    <phoneticPr fontId="6"/>
  </si>
  <si>
    <t>　加　藤　和　夫</t>
    <phoneticPr fontId="6"/>
  </si>
  <si>
    <t>　総務部長　青 木　正 男</t>
    <phoneticPr fontId="6"/>
  </si>
  <si>
    <t>作業員データ</t>
    <rPh sb="0" eb="2">
      <t>サギョウ</t>
    </rPh>
    <rPh sb="2" eb="3">
      <t>イン</t>
    </rPh>
    <phoneticPr fontId="6"/>
  </si>
  <si>
    <t>社会保険</t>
    <rPh sb="0" eb="2">
      <t>シャカイ</t>
    </rPh>
    <rPh sb="2" eb="4">
      <t>ホケン</t>
    </rPh>
    <phoneticPr fontId="6"/>
  </si>
  <si>
    <t>健　康　保　険</t>
    <phoneticPr fontId="6"/>
  </si>
  <si>
    <t>年　金　保　険</t>
    <phoneticPr fontId="6"/>
  </si>
  <si>
    <t>雇　用　保　険</t>
    <phoneticPr fontId="6"/>
  </si>
  <si>
    <t>Ｎｏ．</t>
    <phoneticPr fontId="6"/>
  </si>
  <si>
    <t>ふりがな</t>
    <phoneticPr fontId="6"/>
  </si>
  <si>
    <t>氏名</t>
    <rPh sb="0" eb="2">
      <t>シメイ</t>
    </rPh>
    <phoneticPr fontId="6"/>
  </si>
  <si>
    <t>職種</t>
    <rPh sb="0" eb="2">
      <t>ショクシュ</t>
    </rPh>
    <phoneticPr fontId="6"/>
  </si>
  <si>
    <t>雇入年月日</t>
    <rPh sb="0" eb="2">
      <t>ヤトイイ</t>
    </rPh>
    <rPh sb="2" eb="5">
      <t>ネンガッピ</t>
    </rPh>
    <phoneticPr fontId="6"/>
  </si>
  <si>
    <t>経験年数
（自動）</t>
    <rPh sb="0" eb="2">
      <t>ケイケン</t>
    </rPh>
    <rPh sb="2" eb="4">
      <t>ネンスウ</t>
    </rPh>
    <rPh sb="6" eb="8">
      <t>ジドウ</t>
    </rPh>
    <phoneticPr fontId="6"/>
  </si>
  <si>
    <t>生年月日</t>
    <rPh sb="0" eb="2">
      <t>セイネン</t>
    </rPh>
    <rPh sb="2" eb="4">
      <t>ガッピ</t>
    </rPh>
    <phoneticPr fontId="6"/>
  </si>
  <si>
    <t>年齢
（自動）</t>
    <rPh sb="0" eb="2">
      <t>ネンレイ</t>
    </rPh>
    <phoneticPr fontId="6"/>
  </si>
  <si>
    <t>現住所</t>
    <rPh sb="0" eb="3">
      <t>ゲンジュウショ</t>
    </rPh>
    <phoneticPr fontId="6"/>
  </si>
  <si>
    <t>ＴＥＬ</t>
    <phoneticPr fontId="6"/>
  </si>
  <si>
    <t>家族連絡先</t>
    <rPh sb="0" eb="2">
      <t>カゾク</t>
    </rPh>
    <rPh sb="2" eb="5">
      <t>レンラクサキ</t>
    </rPh>
    <phoneticPr fontId="6"/>
  </si>
  <si>
    <t>健康診断日</t>
    <rPh sb="0" eb="2">
      <t>ケンコウ</t>
    </rPh>
    <rPh sb="2" eb="4">
      <t>シンダン</t>
    </rPh>
    <rPh sb="4" eb="5">
      <t>ヒ</t>
    </rPh>
    <phoneticPr fontId="6"/>
  </si>
  <si>
    <t>血圧</t>
    <phoneticPr fontId="6"/>
  </si>
  <si>
    <t>血液型</t>
    <rPh sb="0" eb="3">
      <t>ケツエキガタ</t>
    </rPh>
    <phoneticPr fontId="6"/>
  </si>
  <si>
    <t>特殊健康診断日</t>
    <phoneticPr fontId="6"/>
  </si>
  <si>
    <t>特殊健康
種　　　類</t>
    <rPh sb="0" eb="2">
      <t>トクシュ</t>
    </rPh>
    <rPh sb="2" eb="4">
      <t>ケンコウ</t>
    </rPh>
    <phoneticPr fontId="6"/>
  </si>
  <si>
    <t>技能講習</t>
    <rPh sb="0" eb="2">
      <t>ギノウ</t>
    </rPh>
    <rPh sb="2" eb="4">
      <t>コウシュウ</t>
    </rPh>
    <phoneticPr fontId="6"/>
  </si>
  <si>
    <t>保険名</t>
    <rPh sb="0" eb="2">
      <t>ホケン</t>
    </rPh>
    <rPh sb="2" eb="3">
      <t>メイ</t>
    </rPh>
    <phoneticPr fontId="6"/>
  </si>
  <si>
    <t>記号番号</t>
    <phoneticPr fontId="6"/>
  </si>
  <si>
    <t>まじま　けんじ</t>
    <phoneticPr fontId="6"/>
  </si>
  <si>
    <t>間　島　健　児</t>
    <rPh sb="0" eb="1">
      <t>アイダ</t>
    </rPh>
    <rPh sb="2" eb="3">
      <t>シマ</t>
    </rPh>
    <rPh sb="4" eb="5">
      <t>ケン</t>
    </rPh>
    <rPh sb="6" eb="7">
      <t>コ</t>
    </rPh>
    <phoneticPr fontId="6"/>
  </si>
  <si>
    <t>昭和</t>
    <rPh sb="0" eb="2">
      <t>ショウワ</t>
    </rPh>
    <phoneticPr fontId="6"/>
  </si>
  <si>
    <r>
      <t>4</t>
    </r>
    <r>
      <rPr>
        <sz val="11"/>
        <rFont val="ＭＳ Ｐゴシック"/>
        <family val="3"/>
        <charset val="128"/>
      </rPr>
      <t>5</t>
    </r>
    <phoneticPr fontId="6"/>
  </si>
  <si>
    <t>年</t>
    <rPh sb="0" eb="1">
      <t>ネン</t>
    </rPh>
    <phoneticPr fontId="6"/>
  </si>
  <si>
    <t>6</t>
    <phoneticPr fontId="6"/>
  </si>
  <si>
    <t>月</t>
    <rPh sb="0" eb="1">
      <t>ガツ</t>
    </rPh>
    <phoneticPr fontId="6"/>
  </si>
  <si>
    <r>
      <t>1</t>
    </r>
    <r>
      <rPr>
        <sz val="11"/>
        <rFont val="ＭＳ Ｐゴシック"/>
        <family val="3"/>
        <charset val="128"/>
      </rPr>
      <t>0</t>
    </r>
    <phoneticPr fontId="6"/>
  </si>
  <si>
    <t>日</t>
    <rPh sb="0" eb="1">
      <t>ヒ</t>
    </rPh>
    <phoneticPr fontId="6"/>
  </si>
  <si>
    <r>
      <t>2</t>
    </r>
    <r>
      <rPr>
        <sz val="11"/>
        <rFont val="ＭＳ Ｐゴシック"/>
        <family val="3"/>
        <charset val="128"/>
      </rPr>
      <t>7</t>
    </r>
    <phoneticPr fontId="6"/>
  </si>
  <si>
    <t>4</t>
    <phoneticPr fontId="6"/>
  </si>
  <si>
    <r>
      <t>2</t>
    </r>
    <r>
      <rPr>
        <sz val="11"/>
        <rFont val="ＭＳ Ｐゴシック"/>
        <family val="3"/>
        <charset val="128"/>
      </rPr>
      <t>0</t>
    </r>
    <phoneticPr fontId="6"/>
  </si>
  <si>
    <t>浦安市堀江13××</t>
    <rPh sb="0" eb="3">
      <t>ウラヤスシ</t>
    </rPh>
    <rPh sb="3" eb="5">
      <t>ホリエ</t>
    </rPh>
    <phoneticPr fontId="6"/>
  </si>
  <si>
    <t>0473-56-XXXX</t>
    <phoneticPr fontId="6"/>
  </si>
  <si>
    <t>栃木県塩谷郡藤原町滝×××</t>
    <rPh sb="0" eb="3">
      <t>トチギケン</t>
    </rPh>
    <rPh sb="3" eb="6">
      <t>シオヤグン</t>
    </rPh>
    <rPh sb="6" eb="9">
      <t>フジハラマチ</t>
    </rPh>
    <rPh sb="9" eb="10">
      <t>タキ</t>
    </rPh>
    <phoneticPr fontId="6"/>
  </si>
  <si>
    <t>23</t>
    <phoneticPr fontId="6"/>
  </si>
  <si>
    <r>
      <t>1</t>
    </r>
    <r>
      <rPr>
        <sz val="11"/>
        <rFont val="ＭＳ Ｐゴシック"/>
        <family val="3"/>
        <charset val="128"/>
      </rPr>
      <t>8</t>
    </r>
    <phoneticPr fontId="6"/>
  </si>
  <si>
    <t>116</t>
    <phoneticPr fontId="6"/>
  </si>
  <si>
    <t>～</t>
    <phoneticPr fontId="6"/>
  </si>
  <si>
    <r>
      <t>7</t>
    </r>
    <r>
      <rPr>
        <sz val="11"/>
        <rFont val="ＭＳ Ｐゴシック"/>
        <family val="3"/>
        <charset val="128"/>
      </rPr>
      <t>9</t>
    </r>
    <phoneticPr fontId="6"/>
  </si>
  <si>
    <t>A</t>
    <phoneticPr fontId="6"/>
  </si>
  <si>
    <t>○○健康保険組合</t>
    <phoneticPr fontId="6"/>
  </si>
  <si>
    <t>厚生年金保険</t>
    <rPh sb="4" eb="6">
      <t>ホケン</t>
    </rPh>
    <phoneticPr fontId="6"/>
  </si>
  <si>
    <t>あきた　いちろう　</t>
  </si>
  <si>
    <t>秋　田　一　郎</t>
  </si>
  <si>
    <r>
      <t>4</t>
    </r>
    <r>
      <rPr>
        <sz val="11"/>
        <rFont val="ＭＳ Ｐゴシック"/>
        <family val="3"/>
        <charset val="128"/>
      </rPr>
      <t>8</t>
    </r>
    <phoneticPr fontId="6"/>
  </si>
  <si>
    <t>9</t>
    <phoneticPr fontId="6"/>
  </si>
  <si>
    <r>
      <t>1</t>
    </r>
    <r>
      <rPr>
        <sz val="11"/>
        <rFont val="ＭＳ Ｐゴシック"/>
        <family val="3"/>
        <charset val="128"/>
      </rPr>
      <t>5</t>
    </r>
    <phoneticPr fontId="6"/>
  </si>
  <si>
    <r>
      <t>2</t>
    </r>
    <r>
      <rPr>
        <sz val="11"/>
        <rFont val="ＭＳ Ｐゴシック"/>
        <family val="3"/>
        <charset val="128"/>
      </rPr>
      <t>5</t>
    </r>
    <phoneticPr fontId="6"/>
  </si>
  <si>
    <t>3</t>
    <phoneticPr fontId="6"/>
  </si>
  <si>
    <t>江東区大島8-××-×
当社小名木寮</t>
    <phoneticPr fontId="6"/>
  </si>
  <si>
    <t>03-3683-XXXX</t>
    <phoneticPr fontId="6"/>
  </si>
  <si>
    <t>秋田県仙北郡田沢湖町梅沢××</t>
    <phoneticPr fontId="6"/>
  </si>
  <si>
    <r>
      <t>2</t>
    </r>
    <r>
      <rPr>
        <sz val="11"/>
        <rFont val="ＭＳ Ｐゴシック"/>
        <family val="3"/>
        <charset val="128"/>
      </rPr>
      <t>3</t>
    </r>
    <phoneticPr fontId="6"/>
  </si>
  <si>
    <r>
      <t>3</t>
    </r>
    <r>
      <rPr>
        <sz val="11"/>
        <rFont val="ＭＳ Ｐゴシック"/>
        <family val="3"/>
        <charset val="128"/>
      </rPr>
      <t>0</t>
    </r>
    <phoneticPr fontId="6"/>
  </si>
  <si>
    <r>
      <t>1</t>
    </r>
    <r>
      <rPr>
        <sz val="11"/>
        <rFont val="ＭＳ Ｐゴシック"/>
        <family val="3"/>
        <charset val="128"/>
      </rPr>
      <t>56</t>
    </r>
    <phoneticPr fontId="6"/>
  </si>
  <si>
    <r>
      <t>9</t>
    </r>
    <r>
      <rPr>
        <sz val="11"/>
        <rFont val="ＭＳ Ｐゴシック"/>
        <family val="3"/>
        <charset val="128"/>
      </rPr>
      <t>0</t>
    </r>
    <phoneticPr fontId="6"/>
  </si>
  <si>
    <t>B</t>
    <phoneticPr fontId="6"/>
  </si>
  <si>
    <t>ふくしま　しろう　</t>
  </si>
  <si>
    <t>福　島　四　郎</t>
  </si>
  <si>
    <r>
      <t>5</t>
    </r>
    <r>
      <rPr>
        <sz val="11"/>
        <rFont val="ＭＳ Ｐゴシック"/>
        <family val="3"/>
        <charset val="128"/>
      </rPr>
      <t>4</t>
    </r>
    <phoneticPr fontId="6"/>
  </si>
  <si>
    <r>
      <t>3</t>
    </r>
    <r>
      <rPr>
        <sz val="11"/>
        <rFont val="ＭＳ Ｐゴシック"/>
        <family val="3"/>
        <charset val="128"/>
      </rPr>
      <t>2</t>
    </r>
    <phoneticPr fontId="6"/>
  </si>
  <si>
    <t>8</t>
    <phoneticPr fontId="6"/>
  </si>
  <si>
    <t>秋田県仙北郡角館町西長野×××</t>
    <phoneticPr fontId="6"/>
  </si>
  <si>
    <r>
      <t>1</t>
    </r>
    <r>
      <rPr>
        <sz val="11"/>
        <rFont val="ＭＳ Ｐゴシック"/>
        <family val="3"/>
        <charset val="128"/>
      </rPr>
      <t>25</t>
    </r>
    <phoneticPr fontId="6"/>
  </si>
  <si>
    <r>
      <t>8</t>
    </r>
    <r>
      <rPr>
        <sz val="11"/>
        <rFont val="ＭＳ Ｐゴシック"/>
        <family val="3"/>
        <charset val="128"/>
      </rPr>
      <t>0</t>
    </r>
    <phoneticPr fontId="6"/>
  </si>
  <si>
    <r>
      <t>A</t>
    </r>
    <r>
      <rPr>
        <sz val="11"/>
        <rFont val="ＭＳ Ｐゴシック"/>
        <family val="3"/>
        <charset val="128"/>
      </rPr>
      <t>B</t>
    </r>
    <phoneticPr fontId="6"/>
  </si>
  <si>
    <t>いわて　じろう　</t>
  </si>
  <si>
    <t>岩　手　二　郎</t>
  </si>
  <si>
    <t>オペレーター</t>
    <phoneticPr fontId="6"/>
  </si>
  <si>
    <r>
      <t>6</t>
    </r>
    <r>
      <rPr>
        <sz val="11"/>
        <rFont val="ＭＳ Ｐゴシック"/>
        <family val="3"/>
        <charset val="128"/>
      </rPr>
      <t>0</t>
    </r>
    <phoneticPr fontId="6"/>
  </si>
  <si>
    <r>
      <t>3</t>
    </r>
    <r>
      <rPr>
        <sz val="11"/>
        <rFont val="ＭＳ Ｐゴシック"/>
        <family val="3"/>
        <charset val="128"/>
      </rPr>
      <t>5</t>
    </r>
    <phoneticPr fontId="6"/>
  </si>
  <si>
    <r>
      <t>1</t>
    </r>
    <r>
      <rPr>
        <sz val="11"/>
        <rFont val="ＭＳ Ｐゴシック"/>
        <family val="3"/>
        <charset val="128"/>
      </rPr>
      <t>2</t>
    </r>
    <phoneticPr fontId="6"/>
  </si>
  <si>
    <t>7</t>
    <phoneticPr fontId="6"/>
  </si>
  <si>
    <t>鹿児島県川内市大神字山田×××</t>
    <phoneticPr fontId="6"/>
  </si>
  <si>
    <r>
      <t>1</t>
    </r>
    <r>
      <rPr>
        <sz val="11"/>
        <rFont val="ＭＳ Ｐゴシック"/>
        <family val="3"/>
        <charset val="128"/>
      </rPr>
      <t>20</t>
    </r>
    <phoneticPr fontId="6"/>
  </si>
  <si>
    <r>
      <t>7</t>
    </r>
    <r>
      <rPr>
        <sz val="11"/>
        <rFont val="ＭＳ Ｐゴシック"/>
        <family val="3"/>
        <charset val="128"/>
      </rPr>
      <t>2</t>
    </r>
    <phoneticPr fontId="6"/>
  </si>
  <si>
    <t>O</t>
    <phoneticPr fontId="6"/>
  </si>
  <si>
    <t>やまがた　しんいち</t>
    <phoneticPr fontId="6"/>
  </si>
  <si>
    <t>山　形　信　一</t>
    <rPh sb="0" eb="1">
      <t>ヤマ</t>
    </rPh>
    <rPh sb="2" eb="3">
      <t>カタチ</t>
    </rPh>
    <rPh sb="4" eb="5">
      <t>シン</t>
    </rPh>
    <rPh sb="6" eb="7">
      <t>イチ</t>
    </rPh>
    <phoneticPr fontId="6"/>
  </si>
  <si>
    <r>
      <t>2</t>
    </r>
    <r>
      <rPr>
        <sz val="11"/>
        <rFont val="ＭＳ Ｐゴシック"/>
        <family val="3"/>
        <charset val="128"/>
      </rPr>
      <t>1</t>
    </r>
    <phoneticPr fontId="6"/>
  </si>
  <si>
    <t>7</t>
    <phoneticPr fontId="6"/>
  </si>
  <si>
    <t>3</t>
    <phoneticPr fontId="6"/>
  </si>
  <si>
    <t>江東区大島8-××-×
当社小名木寮</t>
    <phoneticPr fontId="6"/>
  </si>
  <si>
    <t>03-3683-XXXX</t>
    <phoneticPr fontId="6"/>
  </si>
  <si>
    <t>福島県田村郡小柳町字舟引××</t>
    <phoneticPr fontId="6"/>
  </si>
  <si>
    <r>
      <t>2</t>
    </r>
    <r>
      <rPr>
        <sz val="11"/>
        <rFont val="ＭＳ Ｐゴシック"/>
        <family val="3"/>
        <charset val="128"/>
      </rPr>
      <t>3</t>
    </r>
    <phoneticPr fontId="6"/>
  </si>
  <si>
    <r>
      <t>1</t>
    </r>
    <r>
      <rPr>
        <sz val="11"/>
        <rFont val="ＭＳ Ｐゴシック"/>
        <family val="3"/>
        <charset val="128"/>
      </rPr>
      <t>05</t>
    </r>
    <phoneticPr fontId="6"/>
  </si>
  <si>
    <t>安  全  関  係  提  出  書  類</t>
    <rPh sb="0" eb="1">
      <t>アン</t>
    </rPh>
    <rPh sb="3" eb="4">
      <t>ゼン</t>
    </rPh>
    <rPh sb="6" eb="7">
      <t>セキ</t>
    </rPh>
    <rPh sb="9" eb="10">
      <t>カカリ</t>
    </rPh>
    <rPh sb="12" eb="13">
      <t>ツツミ</t>
    </rPh>
    <rPh sb="15" eb="16">
      <t>デ</t>
    </rPh>
    <rPh sb="18" eb="19">
      <t>ショ</t>
    </rPh>
    <rPh sb="21" eb="22">
      <t>タグイ</t>
    </rPh>
    <phoneticPr fontId="6"/>
  </si>
  <si>
    <t>（ 施 工 体 制 届 出 書 ）</t>
    <rPh sb="2" eb="3">
      <t>シ</t>
    </rPh>
    <rPh sb="4" eb="5">
      <t>コウ</t>
    </rPh>
    <rPh sb="6" eb="7">
      <t>カラダ</t>
    </rPh>
    <rPh sb="8" eb="9">
      <t>セイ</t>
    </rPh>
    <rPh sb="10" eb="11">
      <t>トドケ</t>
    </rPh>
    <rPh sb="12" eb="13">
      <t>デ</t>
    </rPh>
    <rPh sb="14" eb="15">
      <t>ショ</t>
    </rPh>
    <phoneticPr fontId="6"/>
  </si>
  <si>
    <t>（一次協力会社名を記載して下さい）</t>
    <rPh sb="1" eb="3">
      <t>イチジ</t>
    </rPh>
    <rPh sb="3" eb="5">
      <t>キョウリョク</t>
    </rPh>
    <rPh sb="5" eb="7">
      <t>ガイシャ</t>
    </rPh>
    <rPh sb="7" eb="8">
      <t>メイ</t>
    </rPh>
    <rPh sb="9" eb="11">
      <t>キサイ</t>
    </rPh>
    <rPh sb="13" eb="14">
      <t>クダ</t>
    </rPh>
    <phoneticPr fontId="6"/>
  </si>
  <si>
    <t>協力会社名</t>
    <rPh sb="0" eb="2">
      <t>キョウリョク</t>
    </rPh>
    <rPh sb="2" eb="4">
      <t>ガイシャ</t>
    </rPh>
    <rPh sb="4" eb="5">
      <t>メイ</t>
    </rPh>
    <phoneticPr fontId="6"/>
  </si>
  <si>
    <t>元 請 受 付 者</t>
    <rPh sb="0" eb="1">
      <t>モト</t>
    </rPh>
    <rPh sb="2" eb="3">
      <t>ウケ</t>
    </rPh>
    <rPh sb="4" eb="5">
      <t>ウケ</t>
    </rPh>
    <rPh sb="6" eb="7">
      <t>ヅケ</t>
    </rPh>
    <rPh sb="8" eb="9">
      <t>シャ</t>
    </rPh>
    <phoneticPr fontId="6"/>
  </si>
  <si>
    <t>月  日</t>
    <rPh sb="0" eb="1">
      <t>ツキ</t>
    </rPh>
    <rPh sb="3" eb="4">
      <t>ヒ</t>
    </rPh>
    <phoneticPr fontId="6"/>
  </si>
  <si>
    <t>印又はサイン</t>
    <rPh sb="0" eb="1">
      <t>イン</t>
    </rPh>
    <rPh sb="1" eb="2">
      <t>マタ</t>
    </rPh>
    <phoneticPr fontId="6"/>
  </si>
  <si>
    <t>取　扱　要　領</t>
    <phoneticPr fontId="6"/>
  </si>
  <si>
    <t>作業員と、その雇用関係を正確に把握し、適正な施工体制の確保と、技術者の適正な配置等を図る為の</t>
    <phoneticPr fontId="6"/>
  </si>
  <si>
    <t>基本的な書類であり、法的に義務づけられているものです。</t>
    <phoneticPr fontId="6"/>
  </si>
  <si>
    <t>（１）当社発注の工事施工にあたり、作業所長宛「提出書類一覧表」にもとづいて必要な書類を工事着手</t>
    <phoneticPr fontId="6"/>
  </si>
  <si>
    <t>　　　７日前迄に一次下請会社から提出してください。</t>
    <phoneticPr fontId="6"/>
  </si>
  <si>
    <t>（３）記入については、ゴム印等使用出来る所は使用して下さい。</t>
  </si>
  <si>
    <t>（４）この「提出書類ファイル」は、会社幹部現場巡回時（自主パトロール含む）や災害防止協議会出席時</t>
    <phoneticPr fontId="6"/>
  </si>
  <si>
    <t>　　（一次、二次を問わない）に内容を見直し、変更箇所は速やかに訂正（変更月日を記載）又は差し替え</t>
    <phoneticPr fontId="6"/>
  </si>
  <si>
    <t>　　を行ない、常に刷新された状態で保管してください。</t>
    <phoneticPr fontId="6"/>
  </si>
  <si>
    <t>　　なお、作業所担当者は、下表により刷新状況を確認してください。</t>
    <phoneticPr fontId="6"/>
  </si>
  <si>
    <t>提出書類刷新状況確認表</t>
    <phoneticPr fontId="6"/>
  </si>
  <si>
    <t>（該当欄にサインのこと）</t>
  </si>
  <si>
    <t>月    日</t>
    <phoneticPr fontId="6"/>
  </si>
  <si>
    <t>活動内容</t>
  </si>
  <si>
    <t>協力</t>
  </si>
  <si>
    <t>作業所</t>
  </si>
  <si>
    <t>協カ</t>
  </si>
  <si>
    <t>会社</t>
  </si>
  <si>
    <t>確認</t>
  </si>
  <si>
    <t>災害防止協議会時</t>
  </si>
  <si>
    <t>会社幹部巡回時</t>
  </si>
  <si>
    <t>（自主パトロール合む）</t>
  </si>
  <si>
    <t>提出書類の名称</t>
    <rPh sb="0" eb="2">
      <t>テイシュツ</t>
    </rPh>
    <rPh sb="2" eb="4">
      <t>ショルイ</t>
    </rPh>
    <rPh sb="5" eb="7">
      <t>メイショウ</t>
    </rPh>
    <phoneticPr fontId="6"/>
  </si>
  <si>
    <t>頁</t>
    <rPh sb="0" eb="1">
      <t>ページ</t>
    </rPh>
    <phoneticPr fontId="6"/>
  </si>
  <si>
    <t>施工体制台帳作成建設工事の通知</t>
    <rPh sb="0" eb="2">
      <t>セコウ</t>
    </rPh>
    <rPh sb="2" eb="4">
      <t>タイセイ</t>
    </rPh>
    <rPh sb="4" eb="6">
      <t>ダイチョウ</t>
    </rPh>
    <rPh sb="6" eb="8">
      <t>サクセイ</t>
    </rPh>
    <rPh sb="8" eb="10">
      <t>ケンセツ</t>
    </rPh>
    <rPh sb="10" eb="12">
      <t>コウジ</t>
    </rPh>
    <rPh sb="13" eb="15">
      <t>ツウチ</t>
    </rPh>
    <phoneticPr fontId="6"/>
  </si>
  <si>
    <t>誓約書</t>
    <rPh sb="0" eb="3">
      <t>セイヤクショ</t>
    </rPh>
    <phoneticPr fontId="6"/>
  </si>
  <si>
    <t>作業員名簿</t>
    <rPh sb="0" eb="3">
      <t>サギョウイン</t>
    </rPh>
    <rPh sb="3" eb="5">
      <t>メイボ</t>
    </rPh>
    <phoneticPr fontId="6"/>
  </si>
  <si>
    <t>参考</t>
    <rPh sb="0" eb="2">
      <t>サンコウ</t>
    </rPh>
    <phoneticPr fontId="6"/>
  </si>
  <si>
    <t>店社安全衛生管理計画書</t>
    <rPh sb="0" eb="1">
      <t>テン</t>
    </rPh>
    <rPh sb="1" eb="2">
      <t>シャ</t>
    </rPh>
    <rPh sb="2" eb="4">
      <t>アンゼン</t>
    </rPh>
    <rPh sb="4" eb="6">
      <t>エイセイ</t>
    </rPh>
    <rPh sb="6" eb="8">
      <t>カンリ</t>
    </rPh>
    <rPh sb="8" eb="11">
      <t>ケイカクショ</t>
    </rPh>
    <phoneticPr fontId="6"/>
  </si>
  <si>
    <t>通勤・連絡車使用届</t>
    <rPh sb="0" eb="2">
      <t>ツウキン</t>
    </rPh>
    <rPh sb="3" eb="5">
      <t>レンラクシャ</t>
    </rPh>
    <rPh sb="5" eb="6">
      <t>シャ</t>
    </rPh>
    <rPh sb="6" eb="8">
      <t>シヨウ</t>
    </rPh>
    <rPh sb="8" eb="9">
      <t>トドケ</t>
    </rPh>
    <phoneticPr fontId="6"/>
  </si>
  <si>
    <t>作業員就労及び終了（無災害）報告書</t>
    <rPh sb="0" eb="3">
      <t>サギョウイン</t>
    </rPh>
    <rPh sb="3" eb="5">
      <t>シュウロウ</t>
    </rPh>
    <rPh sb="5" eb="6">
      <t>オヨ</t>
    </rPh>
    <rPh sb="7" eb="9">
      <t>シュウリョウ</t>
    </rPh>
    <rPh sb="10" eb="13">
      <t>ムサイガイ</t>
    </rPh>
    <rPh sb="14" eb="17">
      <t>ホウコクショ</t>
    </rPh>
    <phoneticPr fontId="6"/>
  </si>
  <si>
    <t>新規入場者アンケート（兼）送り出し教育資料</t>
    <rPh sb="0" eb="2">
      <t>シンキ</t>
    </rPh>
    <rPh sb="2" eb="5">
      <t>ニュウジョウシャ</t>
    </rPh>
    <rPh sb="11" eb="12">
      <t>ケン</t>
    </rPh>
    <rPh sb="13" eb="14">
      <t>オク</t>
    </rPh>
    <rPh sb="15" eb="16">
      <t>ダ</t>
    </rPh>
    <rPh sb="17" eb="19">
      <t>キョウイク</t>
    </rPh>
    <rPh sb="19" eb="21">
      <t>シリョウ</t>
    </rPh>
    <phoneticPr fontId="6"/>
  </si>
  <si>
    <t>協力会社の皆様へ</t>
    <rPh sb="0" eb="2">
      <t>キョウリョク</t>
    </rPh>
    <rPh sb="2" eb="4">
      <t>ガイシャ</t>
    </rPh>
    <rPh sb="5" eb="7">
      <t>ミナサマ</t>
    </rPh>
    <phoneticPr fontId="6"/>
  </si>
  <si>
    <t>【 元請負業者 】</t>
    <rPh sb="2" eb="4">
      <t>モトウケ</t>
    </rPh>
    <rPh sb="4" eb="5">
      <t>オ</t>
    </rPh>
    <rPh sb="5" eb="7">
      <t>ギョウシャ</t>
    </rPh>
    <phoneticPr fontId="6"/>
  </si>
  <si>
    <t>会　社　名</t>
    <rPh sb="0" eb="1">
      <t>カイ</t>
    </rPh>
    <rPh sb="2" eb="3">
      <t>シャ</t>
    </rPh>
    <rPh sb="4" eb="5">
      <t>メイ</t>
    </rPh>
    <phoneticPr fontId="6"/>
  </si>
  <si>
    <t>事業所の名称</t>
    <rPh sb="0" eb="3">
      <t>ジギョウショ</t>
    </rPh>
    <rPh sb="4" eb="6">
      <t>メイショウ</t>
    </rPh>
    <phoneticPr fontId="6"/>
  </si>
  <si>
    <t>　 当工事は、建設業法(昭和24年法律第100号）第24条の7に基づく施工体制台帳の作成を要する建設工</t>
    <rPh sb="2" eb="3">
      <t>トウ</t>
    </rPh>
    <rPh sb="3" eb="5">
      <t>コウジ</t>
    </rPh>
    <rPh sb="7" eb="9">
      <t>ケンセツ</t>
    </rPh>
    <rPh sb="9" eb="11">
      <t>ギョウホウ</t>
    </rPh>
    <rPh sb="12" eb="14">
      <t>ショウワ</t>
    </rPh>
    <rPh sb="16" eb="17">
      <t>ネン</t>
    </rPh>
    <rPh sb="17" eb="19">
      <t>ホウリツ</t>
    </rPh>
    <rPh sb="19" eb="20">
      <t>ダイ</t>
    </rPh>
    <rPh sb="23" eb="24">
      <t>ゴウ</t>
    </rPh>
    <rPh sb="25" eb="26">
      <t>ダイ</t>
    </rPh>
    <rPh sb="28" eb="29">
      <t>ジョウ</t>
    </rPh>
    <rPh sb="32" eb="33">
      <t>モト</t>
    </rPh>
    <rPh sb="35" eb="37">
      <t>セコウ</t>
    </rPh>
    <rPh sb="37" eb="39">
      <t>タイセイ</t>
    </rPh>
    <rPh sb="39" eb="41">
      <t>ダイチョウ</t>
    </rPh>
    <rPh sb="42" eb="44">
      <t>サクセイ</t>
    </rPh>
    <rPh sb="45" eb="46">
      <t>ヨウ</t>
    </rPh>
    <rPh sb="48" eb="50">
      <t>ケンセツ</t>
    </rPh>
    <rPh sb="50" eb="51">
      <t>コウ</t>
    </rPh>
    <phoneticPr fontId="6"/>
  </si>
  <si>
    <t xml:space="preserve"> 事です。</t>
    <rPh sb="1" eb="2">
      <t>コト</t>
    </rPh>
    <phoneticPr fontId="6"/>
  </si>
  <si>
    <t>　 この建設工事に従事する協力会社の方は、一次、二次などの層次を問わず、その請け負った建設工事</t>
    <rPh sb="4" eb="6">
      <t>ケンセツ</t>
    </rPh>
    <rPh sb="6" eb="8">
      <t>コウジ</t>
    </rPh>
    <rPh sb="9" eb="11">
      <t>ジュウジ</t>
    </rPh>
    <rPh sb="13" eb="16">
      <t>キョウリョクカイ</t>
    </rPh>
    <rPh sb="16" eb="17">
      <t>シャ</t>
    </rPh>
    <rPh sb="18" eb="19">
      <t>カタ</t>
    </rPh>
    <rPh sb="21" eb="23">
      <t>イチジ</t>
    </rPh>
    <rPh sb="24" eb="26">
      <t>ニジ</t>
    </rPh>
    <rPh sb="29" eb="30">
      <t>ソウ</t>
    </rPh>
    <rPh sb="30" eb="31">
      <t>ジ</t>
    </rPh>
    <rPh sb="32" eb="33">
      <t>ト</t>
    </rPh>
    <rPh sb="38" eb="39">
      <t>ウ</t>
    </rPh>
    <rPh sb="40" eb="41">
      <t>オ</t>
    </rPh>
    <rPh sb="43" eb="45">
      <t>ケンセツ</t>
    </rPh>
    <rPh sb="45" eb="47">
      <t>コウジ</t>
    </rPh>
    <phoneticPr fontId="6"/>
  </si>
  <si>
    <t xml:space="preserve"> 次の手続きを実施して下さい。</t>
    <rPh sb="1" eb="2">
      <t>ツギ</t>
    </rPh>
    <rPh sb="3" eb="5">
      <t>テツヅ</t>
    </rPh>
    <rPh sb="7" eb="9">
      <t>ジッシ</t>
    </rPh>
    <rPh sb="11" eb="12">
      <t>クダ</t>
    </rPh>
    <phoneticPr fontId="6"/>
  </si>
  <si>
    <t xml:space="preserve"> 提出しなければなりません。</t>
    <rPh sb="1" eb="3">
      <t>テイシュツ</t>
    </rPh>
    <phoneticPr fontId="6"/>
  </si>
  <si>
    <t>　　　第14条の4に規定する再下請負通知書により、自社の建設業登録や主任技術者等の専任状況および</t>
    <rPh sb="3" eb="4">
      <t>ダイ</t>
    </rPh>
    <rPh sb="6" eb="7">
      <t>ジョウ</t>
    </rPh>
    <rPh sb="10" eb="12">
      <t>キテイ</t>
    </rPh>
    <rPh sb="14" eb="15">
      <t>サイ</t>
    </rPh>
    <rPh sb="15" eb="18">
      <t>シタウケオイ</t>
    </rPh>
    <rPh sb="18" eb="21">
      <t>ツウチショ</t>
    </rPh>
    <rPh sb="25" eb="27">
      <t>ジシャ</t>
    </rPh>
    <rPh sb="28" eb="31">
      <t>ケンセツギョウ</t>
    </rPh>
    <rPh sb="31" eb="33">
      <t>トウロク</t>
    </rPh>
    <rPh sb="34" eb="36">
      <t>シュニン</t>
    </rPh>
    <rPh sb="36" eb="39">
      <t>ギジュツシャ</t>
    </rPh>
    <rPh sb="39" eb="40">
      <t>トウ</t>
    </rPh>
    <rPh sb="41" eb="43">
      <t>センニン</t>
    </rPh>
    <rPh sb="43" eb="45">
      <t>ジョウキョウ</t>
    </rPh>
    <phoneticPr fontId="6"/>
  </si>
  <si>
    <t>　　②再下請負業者に対する通知</t>
    <rPh sb="3" eb="7">
      <t>サイシタウケオイ</t>
    </rPh>
    <rPh sb="7" eb="9">
      <t>ギョウシャ</t>
    </rPh>
    <rPh sb="10" eb="11">
      <t>タイ</t>
    </rPh>
    <rPh sb="13" eb="15">
      <t>ツウチ</t>
    </rPh>
    <phoneticPr fontId="6"/>
  </si>
  <si>
    <t>２．全支店共通で使用できます。</t>
    <rPh sb="2" eb="3">
      <t>ゼン</t>
    </rPh>
    <rPh sb="3" eb="5">
      <t>シテン</t>
    </rPh>
    <rPh sb="5" eb="7">
      <t>キョウツウ</t>
    </rPh>
    <rPh sb="8" eb="10">
      <t>シヨウ</t>
    </rPh>
    <phoneticPr fontId="5"/>
  </si>
  <si>
    <t>１．原本に戸田建設の確認印を受領し、写しをファイルに添付して下さい。</t>
    <rPh sb="2" eb="4">
      <t>ゲンポン</t>
    </rPh>
    <rPh sb="5" eb="7">
      <t>トダ</t>
    </rPh>
    <rPh sb="7" eb="9">
      <t>ケンセツ</t>
    </rPh>
    <rPh sb="10" eb="13">
      <t>カクニンイン</t>
    </rPh>
    <rPh sb="14" eb="16">
      <t>ジュリョウ</t>
    </rPh>
    <rPh sb="18" eb="19">
      <t>ウツ</t>
    </rPh>
    <rPh sb="26" eb="28">
      <t>テンプ</t>
    </rPh>
    <rPh sb="30" eb="31">
      <t>クダ</t>
    </rPh>
    <phoneticPr fontId="5"/>
  </si>
  <si>
    <t>言いっ放しにしない
安全指示に対する
確認報告を受ける
安全大会へは計画的に出来る限り多数を参加させる</t>
    <rPh sb="0" eb="1">
      <t>イ</t>
    </rPh>
    <rPh sb="3" eb="4">
      <t>ハナ</t>
    </rPh>
    <rPh sb="11" eb="13">
      <t>アンゼン</t>
    </rPh>
    <rPh sb="13" eb="15">
      <t>シジ</t>
    </rPh>
    <rPh sb="16" eb="17">
      <t>タイ</t>
    </rPh>
    <rPh sb="20" eb="22">
      <t>カクニン</t>
    </rPh>
    <rPh sb="22" eb="24">
      <t>ホウコク</t>
    </rPh>
    <rPh sb="25" eb="26">
      <t>ウ</t>
    </rPh>
    <rPh sb="30" eb="32">
      <t>アンゼン</t>
    </rPh>
    <rPh sb="32" eb="34">
      <t>タイカイ</t>
    </rPh>
    <rPh sb="36" eb="39">
      <t>ケイカクテキ</t>
    </rPh>
    <rPh sb="40" eb="42">
      <t>デキ</t>
    </rPh>
    <rPh sb="43" eb="44">
      <t>カギ</t>
    </rPh>
    <rPh sb="45" eb="47">
      <t>タスウ</t>
    </rPh>
    <rPh sb="48" eb="50">
      <t>サンカ</t>
    </rPh>
    <phoneticPr fontId="5"/>
  </si>
  <si>
    <t>安全衛生推進者
各安全衛生責任者</t>
    <rPh sb="0" eb="2">
      <t>アンゼン</t>
    </rPh>
    <rPh sb="2" eb="4">
      <t>エイセイ</t>
    </rPh>
    <rPh sb="4" eb="7">
      <t>スイシンシャ</t>
    </rPh>
    <rPh sb="9" eb="10">
      <t>カク</t>
    </rPh>
    <rPh sb="10" eb="12">
      <t>アンゼン</t>
    </rPh>
    <rPh sb="12" eb="14">
      <t>エイセイ</t>
    </rPh>
    <rPh sb="14" eb="17">
      <t>セキニンシャ</t>
    </rPh>
    <phoneticPr fontId="5"/>
  </si>
  <si>
    <t>・集中パトロールは担当する全作業所に対して実施する。
・全作業員の参加
・4月中の全社員への周知</t>
    <rPh sb="1" eb="3">
      <t>シュウチュウ</t>
    </rPh>
    <rPh sb="9" eb="11">
      <t>タントウ</t>
    </rPh>
    <rPh sb="13" eb="14">
      <t>ゼン</t>
    </rPh>
    <rPh sb="14" eb="16">
      <t>サギョウ</t>
    </rPh>
    <rPh sb="16" eb="17">
      <t>ジョ</t>
    </rPh>
    <rPh sb="18" eb="19">
      <t>タイ</t>
    </rPh>
    <rPh sb="21" eb="23">
      <t>ジッシ</t>
    </rPh>
    <rPh sb="29" eb="30">
      <t>ゼン</t>
    </rPh>
    <rPh sb="30" eb="33">
      <t>サギョウイン</t>
    </rPh>
    <rPh sb="34" eb="36">
      <t>サンカ</t>
    </rPh>
    <rPh sb="40" eb="41">
      <t>ガツ</t>
    </rPh>
    <rPh sb="41" eb="42">
      <t>チュウ</t>
    </rPh>
    <rPh sb="43" eb="44">
      <t>ゼン</t>
    </rPh>
    <rPh sb="44" eb="46">
      <t>シャイン</t>
    </rPh>
    <rPh sb="48" eb="50">
      <t>シュウチ</t>
    </rPh>
    <phoneticPr fontId="5"/>
  </si>
  <si>
    <r>
      <t xml:space="preserve">・全国安全週間(準備月間）
</t>
    </r>
    <r>
      <rPr>
        <sz val="9"/>
        <color indexed="12"/>
        <rFont val="ＭＳ Ｐ明朝"/>
        <family val="1"/>
        <charset val="128"/>
      </rPr>
      <t>　　　　　　　　　→集中パトロールの実施</t>
    </r>
    <r>
      <rPr>
        <sz val="11"/>
        <color indexed="12"/>
        <rFont val="ＭＳ Ｐ明朝"/>
        <family val="1"/>
        <charset val="128"/>
      </rPr>
      <t xml:space="preserve">
・全国労働衛生週間(準備月間）
</t>
    </r>
    <r>
      <rPr>
        <sz val="9"/>
        <color indexed="12"/>
        <rFont val="ＭＳ Ｐ明朝"/>
        <family val="1"/>
        <charset val="128"/>
      </rPr>
      <t>　　　　　　　　　→衛生集中パトロールの実施</t>
    </r>
    <r>
      <rPr>
        <sz val="11"/>
        <color indexed="12"/>
        <rFont val="ＭＳ Ｐ明朝"/>
        <family val="1"/>
        <charset val="128"/>
      </rPr>
      <t xml:space="preserve">
・年末年始災害防止強調期間
</t>
    </r>
    <r>
      <rPr>
        <sz val="9"/>
        <color indexed="12"/>
        <rFont val="ＭＳ Ｐ明朝"/>
        <family val="1"/>
        <charset val="128"/>
      </rPr>
      <t>　　　　　　　　　→現場でのOJTの実施</t>
    </r>
    <r>
      <rPr>
        <sz val="11"/>
        <color indexed="12"/>
        <rFont val="ＭＳ Ｐ明朝"/>
        <family val="1"/>
        <charset val="128"/>
      </rPr>
      <t xml:space="preserve">
・安全大会</t>
    </r>
    <r>
      <rPr>
        <sz val="9"/>
        <color indexed="12"/>
        <rFont val="ＭＳ Ｐ明朝"/>
        <family val="1"/>
        <charset val="128"/>
      </rPr>
      <t>　　　　　→年度計画の全職員への周知</t>
    </r>
    <rPh sb="1" eb="3">
      <t>ゼンコク</t>
    </rPh>
    <rPh sb="3" eb="5">
      <t>アンゼン</t>
    </rPh>
    <rPh sb="5" eb="7">
      <t>シュウカン</t>
    </rPh>
    <rPh sb="8" eb="10">
      <t>ジュンビ</t>
    </rPh>
    <rPh sb="10" eb="12">
      <t>ゲッカン</t>
    </rPh>
    <rPh sb="24" eb="26">
      <t>シュウチュウ</t>
    </rPh>
    <rPh sb="32" eb="34">
      <t>ジッシ</t>
    </rPh>
    <rPh sb="36" eb="38">
      <t>ゼンコク</t>
    </rPh>
    <rPh sb="38" eb="40">
      <t>ロウドウ</t>
    </rPh>
    <rPh sb="40" eb="42">
      <t>エイセイ</t>
    </rPh>
    <rPh sb="42" eb="44">
      <t>シュウカン</t>
    </rPh>
    <rPh sb="45" eb="47">
      <t>ジュンビ</t>
    </rPh>
    <rPh sb="47" eb="49">
      <t>ゲッカン</t>
    </rPh>
    <rPh sb="61" eb="63">
      <t>エイセイ</t>
    </rPh>
    <rPh sb="63" eb="65">
      <t>シュウチュウ</t>
    </rPh>
    <rPh sb="71" eb="73">
      <t>ジッシ</t>
    </rPh>
    <rPh sb="75" eb="77">
      <t>ネンマツ</t>
    </rPh>
    <rPh sb="77" eb="79">
      <t>ネンシ</t>
    </rPh>
    <rPh sb="79" eb="81">
      <t>サイガイ</t>
    </rPh>
    <rPh sb="81" eb="83">
      <t>ボウシ</t>
    </rPh>
    <rPh sb="83" eb="85">
      <t>キョウチョウ</t>
    </rPh>
    <rPh sb="85" eb="87">
      <t>キカン</t>
    </rPh>
    <rPh sb="98" eb="100">
      <t>ゲンバ</t>
    </rPh>
    <rPh sb="106" eb="108">
      <t>ジッシ</t>
    </rPh>
    <rPh sb="110" eb="112">
      <t>アンゼン</t>
    </rPh>
    <rPh sb="112" eb="114">
      <t>タイカイ</t>
    </rPh>
    <rPh sb="120" eb="122">
      <t>ネンド</t>
    </rPh>
    <rPh sb="122" eb="124">
      <t>ケイカク</t>
    </rPh>
    <rPh sb="125" eb="128">
      <t>ゼンショクイン</t>
    </rPh>
    <rPh sb="130" eb="132">
      <t>シュウチ</t>
    </rPh>
    <phoneticPr fontId="5"/>
  </si>
  <si>
    <t>安全意識の向上を推進する</t>
    <rPh sb="0" eb="2">
      <t>アンゼン</t>
    </rPh>
    <rPh sb="2" eb="4">
      <t>イシキ</t>
    </rPh>
    <rPh sb="5" eb="7">
      <t>コウジョウ</t>
    </rPh>
    <rPh sb="8" eb="10">
      <t>スイシン</t>
    </rPh>
    <phoneticPr fontId="5"/>
  </si>
  <si>
    <t>５．行事予定</t>
    <rPh sb="2" eb="4">
      <t>ギョウジ</t>
    </rPh>
    <rPh sb="4" eb="6">
      <t>ヨテイ</t>
    </rPh>
    <phoneticPr fontId="5"/>
  </si>
  <si>
    <t>総括安全衛生責任者
安全衛生責任者
　　　　又は職長</t>
    <rPh sb="0" eb="2">
      <t>ソウカツ</t>
    </rPh>
    <rPh sb="2" eb="4">
      <t>アンゼン</t>
    </rPh>
    <rPh sb="4" eb="6">
      <t>エイセイ</t>
    </rPh>
    <rPh sb="6" eb="9">
      <t>セキニンシャ</t>
    </rPh>
    <rPh sb="10" eb="12">
      <t>アンゼン</t>
    </rPh>
    <rPh sb="12" eb="14">
      <t>エイセイ</t>
    </rPh>
    <rPh sb="14" eb="16">
      <t>セキニン</t>
    </rPh>
    <rPh sb="16" eb="17">
      <t>シャ</t>
    </rPh>
    <rPh sb="22" eb="23">
      <t>マタ</t>
    </rPh>
    <rPh sb="24" eb="26">
      <t>ショクチョウ</t>
    </rPh>
    <phoneticPr fontId="5"/>
  </si>
  <si>
    <t>・９０％以上達成          ・　　　〃
・　　　〃  
・　　　〃
・　　　〃
・毎月1回
　　　　以上実施</t>
    <rPh sb="4" eb="6">
      <t>イジョウ</t>
    </rPh>
    <rPh sb="6" eb="8">
      <t>タッセイ</t>
    </rPh>
    <rPh sb="45" eb="47">
      <t>マイツキ</t>
    </rPh>
    <rPh sb="56" eb="58">
      <t>ジッシ</t>
    </rPh>
    <phoneticPr fontId="5"/>
  </si>
  <si>
    <t>・安全施工サイクルの確実な実践
・危険予知活動の確実な実施
・作業手順書の再周知の徹底
・元請との打ち合わせ、会合への積極的参加
・自社パトロ－ル強化による不安全行動の防止</t>
    <rPh sb="1" eb="3">
      <t>アンゼン</t>
    </rPh>
    <rPh sb="3" eb="5">
      <t>セコウ</t>
    </rPh>
    <rPh sb="10" eb="12">
      <t>カクジツ</t>
    </rPh>
    <rPh sb="13" eb="15">
      <t>ジッセン</t>
    </rPh>
    <rPh sb="17" eb="19">
      <t>キケン</t>
    </rPh>
    <rPh sb="19" eb="21">
      <t>ヨチ</t>
    </rPh>
    <rPh sb="21" eb="23">
      <t>カツドウ</t>
    </rPh>
    <rPh sb="24" eb="26">
      <t>カクジツ</t>
    </rPh>
    <rPh sb="27" eb="29">
      <t>ジッシ</t>
    </rPh>
    <rPh sb="31" eb="33">
      <t>サギョウ</t>
    </rPh>
    <rPh sb="33" eb="36">
      <t>テジュンショ</t>
    </rPh>
    <rPh sb="37" eb="38">
      <t>サイ</t>
    </rPh>
    <rPh sb="38" eb="40">
      <t>シュウチ</t>
    </rPh>
    <rPh sb="41" eb="43">
      <t>テッテイ</t>
    </rPh>
    <rPh sb="45" eb="46">
      <t>モト</t>
    </rPh>
    <rPh sb="46" eb="47">
      <t>ウ</t>
    </rPh>
    <rPh sb="49" eb="50">
      <t>ウ</t>
    </rPh>
    <rPh sb="51" eb="52">
      <t>ア</t>
    </rPh>
    <rPh sb="55" eb="57">
      <t>カイゴウ</t>
    </rPh>
    <rPh sb="59" eb="62">
      <t>セッキョクテキ</t>
    </rPh>
    <rPh sb="62" eb="64">
      <t>サンカ</t>
    </rPh>
    <rPh sb="66" eb="68">
      <t>ジシャ</t>
    </rPh>
    <rPh sb="73" eb="75">
      <t>キョウカ</t>
    </rPh>
    <rPh sb="78" eb="79">
      <t>フ</t>
    </rPh>
    <rPh sb="79" eb="81">
      <t>アンゼン</t>
    </rPh>
    <rPh sb="81" eb="83">
      <t>コウドウ</t>
    </rPh>
    <rPh sb="84" eb="86">
      <t>ボウシ</t>
    </rPh>
    <phoneticPr fontId="5"/>
  </si>
  <si>
    <t>・作業所における
　　　　　安全衛生活動の強化</t>
    <rPh sb="1" eb="4">
      <t>サギョウショ</t>
    </rPh>
    <rPh sb="14" eb="16">
      <t>アンゼン</t>
    </rPh>
    <rPh sb="16" eb="18">
      <t>エイセイ</t>
    </rPh>
    <rPh sb="18" eb="20">
      <t>カツドウ</t>
    </rPh>
    <rPh sb="21" eb="23">
      <t>キョウカ</t>
    </rPh>
    <phoneticPr fontId="5"/>
  </si>
  <si>
    <t>４．不安全作業
 　 による災害</t>
    <rPh sb="2" eb="3">
      <t>フアン</t>
    </rPh>
    <rPh sb="3" eb="5">
      <t>アンゼン</t>
    </rPh>
    <rPh sb="5" eb="7">
      <t>サギョウ</t>
    </rPh>
    <rPh sb="14" eb="16">
      <t>サイガイ</t>
    </rPh>
    <phoneticPr fontId="5"/>
  </si>
  <si>
    <t>・元請基準の活用   
・工事着工前検討会を必ず開催する。
・元請主催の施工検討会には積極的に参加する。</t>
    <rPh sb="1" eb="2">
      <t>モト</t>
    </rPh>
    <rPh sb="2" eb="3">
      <t>ウ</t>
    </rPh>
    <rPh sb="3" eb="5">
      <t>キジュン</t>
    </rPh>
    <rPh sb="6" eb="8">
      <t>カツヨウ</t>
    </rPh>
    <rPh sb="13" eb="15">
      <t>コウジ</t>
    </rPh>
    <rPh sb="15" eb="17">
      <t>チャッコウ</t>
    </rPh>
    <rPh sb="17" eb="18">
      <t>マエ</t>
    </rPh>
    <rPh sb="18" eb="21">
      <t>ケントウカイ</t>
    </rPh>
    <rPh sb="22" eb="23">
      <t>カナラ</t>
    </rPh>
    <rPh sb="24" eb="26">
      <t>カイサイ</t>
    </rPh>
    <rPh sb="31" eb="32">
      <t>モト</t>
    </rPh>
    <rPh sb="32" eb="33">
      <t>ウ</t>
    </rPh>
    <rPh sb="33" eb="35">
      <t>シュサイ</t>
    </rPh>
    <rPh sb="36" eb="38">
      <t>セコウ</t>
    </rPh>
    <rPh sb="38" eb="39">
      <t>ケン</t>
    </rPh>
    <rPh sb="39" eb="40">
      <t>ウ</t>
    </rPh>
    <rPh sb="40" eb="41">
      <t>カイ</t>
    </rPh>
    <rPh sb="43" eb="46">
      <t>セッキョクテキ</t>
    </rPh>
    <rPh sb="47" eb="49">
      <t>サンカ</t>
    </rPh>
    <phoneticPr fontId="5"/>
  </si>
  <si>
    <t>安全衛生推進者
工事担当責任者
工事担当者                      各安全衛生責任者</t>
    <rPh sb="0" eb="2">
      <t>アンゼン</t>
    </rPh>
    <rPh sb="2" eb="4">
      <t>エイセイ</t>
    </rPh>
    <rPh sb="4" eb="7">
      <t>スイシンシャ</t>
    </rPh>
    <rPh sb="8" eb="10">
      <t>コウジ</t>
    </rPh>
    <rPh sb="10" eb="12">
      <t>タントウ</t>
    </rPh>
    <rPh sb="12" eb="15">
      <t>セキニンシャ</t>
    </rPh>
    <rPh sb="16" eb="18">
      <t>コウジ</t>
    </rPh>
    <rPh sb="18" eb="21">
      <t>タントウシャ</t>
    </rPh>
    <rPh sb="43" eb="44">
      <t>カク</t>
    </rPh>
    <rPh sb="44" eb="46">
      <t>アンゼン</t>
    </rPh>
    <rPh sb="46" eb="48">
      <t>エイセイ</t>
    </rPh>
    <rPh sb="48" eb="50">
      <t>セキニン</t>
    </rPh>
    <rPh sb="50" eb="51">
      <t>シャ</t>
    </rPh>
    <phoneticPr fontId="5"/>
  </si>
  <si>
    <t>・6月までに作成
・7月までに完成
・工事着工前に
　　　　100%実施</t>
    <rPh sb="2" eb="3">
      <t>ガツ</t>
    </rPh>
    <rPh sb="6" eb="8">
      <t>サクセイ</t>
    </rPh>
    <rPh sb="12" eb="13">
      <t>ガツ</t>
    </rPh>
    <rPh sb="16" eb="18">
      <t>カンセイ</t>
    </rPh>
    <rPh sb="21" eb="23">
      <t>コウジ</t>
    </rPh>
    <rPh sb="23" eb="25">
      <t>チャッコウ</t>
    </rPh>
    <rPh sb="25" eb="26">
      <t>マエ</t>
    </rPh>
    <rPh sb="36" eb="38">
      <t>ジッシ</t>
    </rPh>
    <phoneticPr fontId="5"/>
  </si>
  <si>
    <t>・脚立、天台、足場からの墜落災害未然防止基準の作成 
・作業標準書の中に墜落防止基準を確実に取り込む（リスクアセス共）
・工事着工前に事前検討会を開催し、墜落災害未然防止基準を再確認し、作業手順作成の指導をする。</t>
    <rPh sb="1" eb="3">
      <t>キャタツ</t>
    </rPh>
    <rPh sb="4" eb="6">
      <t>テンダイ</t>
    </rPh>
    <rPh sb="7" eb="9">
      <t>アシバ</t>
    </rPh>
    <rPh sb="12" eb="14">
      <t>ツイラク</t>
    </rPh>
    <rPh sb="14" eb="16">
      <t>サイガイ</t>
    </rPh>
    <rPh sb="16" eb="18">
      <t>ミゼン</t>
    </rPh>
    <rPh sb="18" eb="20">
      <t>ボウシ</t>
    </rPh>
    <rPh sb="20" eb="22">
      <t>キジュン</t>
    </rPh>
    <rPh sb="23" eb="25">
      <t>サクセイ</t>
    </rPh>
    <rPh sb="28" eb="30">
      <t>サギョウ</t>
    </rPh>
    <rPh sb="30" eb="32">
      <t>ヒョウジュン</t>
    </rPh>
    <rPh sb="32" eb="33">
      <t>ショ</t>
    </rPh>
    <rPh sb="34" eb="35">
      <t>ナカ</t>
    </rPh>
    <rPh sb="36" eb="38">
      <t>ツイラク</t>
    </rPh>
    <rPh sb="38" eb="40">
      <t>ボウシ</t>
    </rPh>
    <rPh sb="40" eb="42">
      <t>キジュン</t>
    </rPh>
    <rPh sb="43" eb="45">
      <t>カクジツ</t>
    </rPh>
    <rPh sb="46" eb="47">
      <t>ト</t>
    </rPh>
    <rPh sb="48" eb="49">
      <t>コ</t>
    </rPh>
    <rPh sb="57" eb="58">
      <t>トモ</t>
    </rPh>
    <rPh sb="61" eb="63">
      <t>コウジ</t>
    </rPh>
    <rPh sb="63" eb="65">
      <t>チャッコウ</t>
    </rPh>
    <rPh sb="65" eb="66">
      <t>マエ</t>
    </rPh>
    <rPh sb="67" eb="69">
      <t>ジゼン</t>
    </rPh>
    <rPh sb="69" eb="72">
      <t>ケントウカイ</t>
    </rPh>
    <rPh sb="73" eb="75">
      <t>カイサイ</t>
    </rPh>
    <rPh sb="77" eb="79">
      <t>ツイラクキ</t>
    </rPh>
    <rPh sb="79" eb="81">
      <t>サイガイ</t>
    </rPh>
    <rPh sb="81" eb="83">
      <t>ミゼン</t>
    </rPh>
    <rPh sb="83" eb="85">
      <t>ボウシ</t>
    </rPh>
    <rPh sb="85" eb="87">
      <t>キジュン</t>
    </rPh>
    <rPh sb="88" eb="91">
      <t>サイカクニン</t>
    </rPh>
    <rPh sb="93" eb="95">
      <t>サギョウ</t>
    </rPh>
    <rPh sb="95" eb="97">
      <t>テジュン</t>
    </rPh>
    <rPh sb="97" eb="99">
      <t>サクセイ</t>
    </rPh>
    <rPh sb="100" eb="102">
      <t>シドウ</t>
    </rPh>
    <phoneticPr fontId="5"/>
  </si>
  <si>
    <t xml:space="preserve">・墜落防止基準の作成              </t>
    <rPh sb="1" eb="3">
      <t>ツイラク</t>
    </rPh>
    <rPh sb="3" eb="5">
      <t>ボウシ</t>
    </rPh>
    <rPh sb="5" eb="7">
      <t>キジュン</t>
    </rPh>
    <rPh sb="8" eb="10">
      <t>サクセイ</t>
    </rPh>
    <phoneticPr fontId="5"/>
  </si>
  <si>
    <t>３．脚立・天台・
　　足場からの
　　墜落災害</t>
    <rPh sb="2" eb="4">
      <t>キャタツ</t>
    </rPh>
    <rPh sb="5" eb="7">
      <t>テンダイ</t>
    </rPh>
    <rPh sb="11" eb="13">
      <t>アシバ</t>
    </rPh>
    <rPh sb="19" eb="21">
      <t>ツイラク</t>
    </rPh>
    <rPh sb="21" eb="23">
      <t>サイガイ</t>
    </rPh>
    <phoneticPr fontId="5"/>
  </si>
  <si>
    <t>・テキストの作成、選定
・外部講師依頼</t>
    <rPh sb="6" eb="8">
      <t>サクセイ</t>
    </rPh>
    <rPh sb="9" eb="11">
      <t>センテイ</t>
    </rPh>
    <rPh sb="14" eb="16">
      <t>ガイブ</t>
    </rPh>
    <rPh sb="16" eb="18">
      <t>コウシ</t>
    </rPh>
    <rPh sb="18" eb="20">
      <t>イライ</t>
    </rPh>
    <phoneticPr fontId="5"/>
  </si>
  <si>
    <t>雇用管理責任者
安全衛生推進者
安全管理者
衛生管理者</t>
    <rPh sb="0" eb="2">
      <t>コヨウ</t>
    </rPh>
    <rPh sb="2" eb="4">
      <t>カンリ</t>
    </rPh>
    <rPh sb="4" eb="7">
      <t>セキニンシャ</t>
    </rPh>
    <rPh sb="8" eb="10">
      <t>アンゼン</t>
    </rPh>
    <rPh sb="10" eb="12">
      <t>エイセイ</t>
    </rPh>
    <rPh sb="12" eb="15">
      <t>スイシンシャ</t>
    </rPh>
    <rPh sb="16" eb="18">
      <t>アンゼン</t>
    </rPh>
    <rPh sb="18" eb="21">
      <t>カンリシャ</t>
    </rPh>
    <rPh sb="22" eb="24">
      <t>エイセイ</t>
    </rPh>
    <rPh sb="24" eb="27">
      <t>カンリシャ</t>
    </rPh>
    <phoneticPr fontId="5"/>
  </si>
  <si>
    <t>・100%実施
・年10名以上
　　　　　　受講
・関係者全員の
　　　　　　受講
・2名以上受講
・10月1日迄</t>
    <rPh sb="5" eb="7">
      <t>ジッシ</t>
    </rPh>
    <rPh sb="9" eb="10">
      <t>ネン</t>
    </rPh>
    <rPh sb="12" eb="15">
      <t>メイイジョウ</t>
    </rPh>
    <rPh sb="22" eb="24">
      <t>ジュコウ</t>
    </rPh>
    <rPh sb="26" eb="29">
      <t>カンケイシャ</t>
    </rPh>
    <rPh sb="29" eb="31">
      <t>ゼンイン</t>
    </rPh>
    <rPh sb="39" eb="41">
      <t>ジュコウ</t>
    </rPh>
    <rPh sb="44" eb="47">
      <t>メイイジョウ</t>
    </rPh>
    <rPh sb="47" eb="49">
      <t>ジュコウ</t>
    </rPh>
    <rPh sb="53" eb="54">
      <t>ゲツ</t>
    </rPh>
    <rPh sb="55" eb="56">
      <t>ニチ</t>
    </rPh>
    <rPh sb="56" eb="57">
      <t>マデ</t>
    </rPh>
    <phoneticPr fontId="5"/>
  </si>
  <si>
    <r>
      <t>・</t>
    </r>
    <r>
      <rPr>
        <sz val="10"/>
        <color indexed="12"/>
        <rFont val="ＭＳ Ｐ明朝"/>
        <family val="1"/>
        <charset val="128"/>
      </rPr>
      <t>雇い入れ、作業変更時教育の徹底</t>
    </r>
    <r>
      <rPr>
        <sz val="11"/>
        <color indexed="12"/>
        <rFont val="ＭＳ Ｐ明朝"/>
        <family val="1"/>
        <charset val="128"/>
      </rPr>
      <t xml:space="preserve">
・</t>
    </r>
    <r>
      <rPr>
        <sz val="10"/>
        <color indexed="12"/>
        <rFont val="ＭＳ Ｐ明朝"/>
        <family val="1"/>
        <charset val="128"/>
      </rPr>
      <t>職長教育の実施</t>
    </r>
    <r>
      <rPr>
        <sz val="11"/>
        <color indexed="12"/>
        <rFont val="ＭＳ Ｐ明朝"/>
        <family val="1"/>
        <charset val="128"/>
      </rPr>
      <t xml:space="preserve">          
・</t>
    </r>
    <r>
      <rPr>
        <sz val="10"/>
        <color indexed="12"/>
        <rFont val="ＭＳ Ｐ明朝"/>
        <family val="1"/>
        <charset val="128"/>
      </rPr>
      <t>技能講習、特別教育への派遣</t>
    </r>
    <r>
      <rPr>
        <sz val="11"/>
        <color indexed="12"/>
        <rFont val="ＭＳ Ｐ明朝"/>
        <family val="1"/>
        <charset val="128"/>
      </rPr>
      <t xml:space="preserve">
・</t>
    </r>
    <r>
      <rPr>
        <sz val="10"/>
        <color indexed="12"/>
        <rFont val="ＭＳ Ｐ明朝"/>
        <family val="1"/>
        <charset val="128"/>
      </rPr>
      <t xml:space="preserve">職長・安全衛生責任者教育講師養成講座への派遣
</t>
    </r>
    <r>
      <rPr>
        <sz val="11"/>
        <color indexed="12"/>
        <rFont val="ＭＳ Ｐ明朝"/>
        <family val="1"/>
        <charset val="128"/>
      </rPr>
      <t>・</t>
    </r>
    <r>
      <rPr>
        <sz val="10"/>
        <color indexed="12"/>
        <rFont val="ＭＳ Ｐ明朝"/>
        <family val="1"/>
        <charset val="128"/>
      </rPr>
      <t>リスクアセスメントを取り入れた手順書作成と周知</t>
    </r>
    <rPh sb="1" eb="4">
      <t>ヤトイイ</t>
    </rPh>
    <rPh sb="6" eb="8">
      <t>サギョウ</t>
    </rPh>
    <rPh sb="8" eb="10">
      <t>ヘンコウ</t>
    </rPh>
    <rPh sb="10" eb="11">
      <t>ジ</t>
    </rPh>
    <rPh sb="11" eb="13">
      <t>キョウイク</t>
    </rPh>
    <rPh sb="14" eb="16">
      <t>テッテイ</t>
    </rPh>
    <rPh sb="18" eb="20">
      <t>ショクチョウ</t>
    </rPh>
    <rPh sb="20" eb="22">
      <t>キョウイク</t>
    </rPh>
    <rPh sb="23" eb="25">
      <t>ジッシ</t>
    </rPh>
    <rPh sb="37" eb="39">
      <t>ギノウ</t>
    </rPh>
    <rPh sb="39" eb="41">
      <t>コウシュウ</t>
    </rPh>
    <rPh sb="42" eb="44">
      <t>トクベツ</t>
    </rPh>
    <rPh sb="44" eb="46">
      <t>キョウイク</t>
    </rPh>
    <rPh sb="48" eb="50">
      <t>ハケン</t>
    </rPh>
    <rPh sb="52" eb="54">
      <t>ショクチョウ</t>
    </rPh>
    <rPh sb="55" eb="57">
      <t>アンゼン</t>
    </rPh>
    <rPh sb="57" eb="59">
      <t>エイセイ</t>
    </rPh>
    <rPh sb="59" eb="62">
      <t>セキニンシャ</t>
    </rPh>
    <rPh sb="62" eb="64">
      <t>キョウイク</t>
    </rPh>
    <rPh sb="64" eb="66">
      <t>コウシ</t>
    </rPh>
    <rPh sb="66" eb="68">
      <t>ヨウセイ</t>
    </rPh>
    <rPh sb="68" eb="70">
      <t>コウザ</t>
    </rPh>
    <rPh sb="72" eb="74">
      <t>ハケン</t>
    </rPh>
    <rPh sb="86" eb="87">
      <t>ト</t>
    </rPh>
    <rPh sb="88" eb="89">
      <t>イ</t>
    </rPh>
    <rPh sb="91" eb="94">
      <t>テジュンショ</t>
    </rPh>
    <rPh sb="94" eb="96">
      <t>サクセイ</t>
    </rPh>
    <rPh sb="97" eb="99">
      <t>シュウチ</t>
    </rPh>
    <phoneticPr fontId="5"/>
  </si>
  <si>
    <t xml:space="preserve">・安全衛生教育の計画的実施        </t>
    <phoneticPr fontId="5"/>
  </si>
  <si>
    <t>２．作業手順の
　　運用不足</t>
    <rPh sb="2" eb="4">
      <t>サギョウ</t>
    </rPh>
    <rPh sb="4" eb="6">
      <t>テジュン</t>
    </rPh>
    <rPh sb="10" eb="12">
      <t>ウンヨウ</t>
    </rPh>
    <rPh sb="12" eb="14">
      <t>フソク</t>
    </rPh>
    <phoneticPr fontId="5"/>
  </si>
  <si>
    <t>・期末に作成、
　　安全大会で周知
・委員の構成
・職務の明確化
・トップ管理者の
　　　積極的実施</t>
    <rPh sb="1" eb="3">
      <t>キマツ</t>
    </rPh>
    <rPh sb="4" eb="6">
      <t>サクセイ</t>
    </rPh>
    <rPh sb="10" eb="12">
      <t>アンゼン</t>
    </rPh>
    <rPh sb="12" eb="14">
      <t>タイカイ</t>
    </rPh>
    <rPh sb="15" eb="17">
      <t>シュウチ</t>
    </rPh>
    <rPh sb="19" eb="21">
      <t>イイン</t>
    </rPh>
    <rPh sb="22" eb="24">
      <t>コウセイ</t>
    </rPh>
    <rPh sb="26" eb="28">
      <t>ショクム</t>
    </rPh>
    <rPh sb="29" eb="32">
      <t>メイカクカ</t>
    </rPh>
    <rPh sb="37" eb="40">
      <t>カンリシャ</t>
    </rPh>
    <rPh sb="45" eb="48">
      <t>セッキョクテキ</t>
    </rPh>
    <rPh sb="48" eb="50">
      <t>ジッシ</t>
    </rPh>
    <phoneticPr fontId="5"/>
  </si>
  <si>
    <t>安全衛生担当役員
全委員</t>
    <rPh sb="0" eb="2">
      <t>アンゼン</t>
    </rPh>
    <rPh sb="2" eb="4">
      <t>エイセイ</t>
    </rPh>
    <rPh sb="4" eb="6">
      <t>タントウ</t>
    </rPh>
    <rPh sb="6" eb="8">
      <t>ヤクイン</t>
    </rPh>
    <rPh sb="9" eb="10">
      <t>ゼン</t>
    </rPh>
    <rPh sb="10" eb="12">
      <t>イイン</t>
    </rPh>
    <phoneticPr fontId="5"/>
  </si>
  <si>
    <t>・役割分担表を
　4月に完成させ
　周知させる
・毎月25日に
　　　　　　実施
・有害な所見情
　報の水平展開</t>
    <rPh sb="1" eb="3">
      <t>ヤクワリ</t>
    </rPh>
    <rPh sb="3" eb="5">
      <t>ブンタン</t>
    </rPh>
    <rPh sb="5" eb="6">
      <t>ヒョウ</t>
    </rPh>
    <rPh sb="10" eb="11">
      <t>ガツ</t>
    </rPh>
    <rPh sb="12" eb="14">
      <t>カンセイ</t>
    </rPh>
    <rPh sb="18" eb="20">
      <t>シュウチ</t>
    </rPh>
    <rPh sb="25" eb="27">
      <t>マイツキ</t>
    </rPh>
    <rPh sb="29" eb="30">
      <t>ニチ</t>
    </rPh>
    <rPh sb="38" eb="40">
      <t>ジッシ</t>
    </rPh>
    <rPh sb="42" eb="44">
      <t>ユウガイ</t>
    </rPh>
    <rPh sb="45" eb="47">
      <t>ショケン</t>
    </rPh>
    <rPh sb="47" eb="48">
      <t>ジョウ</t>
    </rPh>
    <rPh sb="50" eb="51">
      <t>ホウ</t>
    </rPh>
    <rPh sb="52" eb="54">
      <t>スイヘイ</t>
    </rPh>
    <rPh sb="54" eb="56">
      <t>テンカイ</t>
    </rPh>
    <phoneticPr fontId="5"/>
  </si>
  <si>
    <t>・年度計画の作成と安全衛生管理体制の役割を
　明確にする（役割分担表の作成･周知）
・安全衛生委員会の定期的開催 と会議内容の
　作業員への周知
・全職員、作業員に対する健康診断受診の徹底
　と有所見者に対するフォローの実施</t>
    <rPh sb="1" eb="3">
      <t>ネンド</t>
    </rPh>
    <rPh sb="3" eb="5">
      <t>ケイカク</t>
    </rPh>
    <rPh sb="6" eb="8">
      <t>サクセイ</t>
    </rPh>
    <rPh sb="9" eb="15">
      <t>アンゼンカンリ</t>
    </rPh>
    <rPh sb="15" eb="17">
      <t>タイセイ</t>
    </rPh>
    <rPh sb="18" eb="20">
      <t>ヤクワリ</t>
    </rPh>
    <rPh sb="23" eb="25">
      <t>メイカク</t>
    </rPh>
    <rPh sb="29" eb="31">
      <t>ヤクワリ</t>
    </rPh>
    <rPh sb="31" eb="33">
      <t>ブンタン</t>
    </rPh>
    <rPh sb="33" eb="34">
      <t>ヒョウ</t>
    </rPh>
    <rPh sb="35" eb="37">
      <t>サクセイ</t>
    </rPh>
    <rPh sb="38" eb="40">
      <t>シュウチ</t>
    </rPh>
    <rPh sb="43" eb="45">
      <t>アンゼン</t>
    </rPh>
    <rPh sb="45" eb="47">
      <t>エイセイ</t>
    </rPh>
    <rPh sb="47" eb="50">
      <t>イインカイ</t>
    </rPh>
    <rPh sb="51" eb="54">
      <t>テイキテキ</t>
    </rPh>
    <rPh sb="54" eb="56">
      <t>カイサイ</t>
    </rPh>
    <rPh sb="58" eb="60">
      <t>カイギ</t>
    </rPh>
    <rPh sb="60" eb="62">
      <t>ナイヨウ</t>
    </rPh>
    <rPh sb="65" eb="68">
      <t>サギョウイン</t>
    </rPh>
    <rPh sb="70" eb="72">
      <t>シュウチ</t>
    </rPh>
    <rPh sb="74" eb="77">
      <t>ゼンショクイン</t>
    </rPh>
    <rPh sb="78" eb="81">
      <t>サギョウイン</t>
    </rPh>
    <rPh sb="82" eb="83">
      <t>タイ</t>
    </rPh>
    <rPh sb="85" eb="87">
      <t>ケンコウ</t>
    </rPh>
    <rPh sb="87" eb="89">
      <t>シンダン</t>
    </rPh>
    <rPh sb="89" eb="91">
      <t>ジュシン</t>
    </rPh>
    <rPh sb="92" eb="94">
      <t>テッテイ</t>
    </rPh>
    <rPh sb="97" eb="98">
      <t>ユウ</t>
    </rPh>
    <rPh sb="98" eb="101">
      <t>ショケンシャ</t>
    </rPh>
    <rPh sb="102" eb="103">
      <t>タイ</t>
    </rPh>
    <rPh sb="110" eb="112">
      <t>ジッシ</t>
    </rPh>
    <phoneticPr fontId="5"/>
  </si>
  <si>
    <t xml:space="preserve">・安全衛生管理体制の確立・強化
・私病による災害発生の絶無                                           </t>
    <rPh sb="1" eb="3">
      <t>アンゼン</t>
    </rPh>
    <rPh sb="3" eb="5">
      <t>エイセイ</t>
    </rPh>
    <rPh sb="5" eb="9">
      <t>カンリタイセイ</t>
    </rPh>
    <rPh sb="10" eb="12">
      <t>カクリツ</t>
    </rPh>
    <rPh sb="13" eb="15">
      <t>キョウカ</t>
    </rPh>
    <rPh sb="18" eb="19">
      <t>ワタクシ</t>
    </rPh>
    <rPh sb="19" eb="20">
      <t>ビョウ</t>
    </rPh>
    <rPh sb="23" eb="25">
      <t>サイガイ</t>
    </rPh>
    <rPh sb="25" eb="27">
      <t>ハッセイ</t>
    </rPh>
    <rPh sb="28" eb="30">
      <t>ゼツム</t>
    </rPh>
    <phoneticPr fontId="5"/>
  </si>
  <si>
    <t>1. 社内安全管理
　　体制の不備</t>
    <rPh sb="3" eb="5">
      <t>シャナイ</t>
    </rPh>
    <rPh sb="5" eb="7">
      <t>アンゼン</t>
    </rPh>
    <rPh sb="7" eb="9">
      <t>カンリ</t>
    </rPh>
    <rPh sb="12" eb="14">
      <t>タイセイ</t>
    </rPh>
    <rPh sb="15" eb="17">
      <t>フビ</t>
    </rPh>
    <phoneticPr fontId="5"/>
  </si>
  <si>
    <t>確認欄</t>
    <phoneticPr fontId="5"/>
  </si>
  <si>
    <t>実施上の留意点</t>
    <rPh sb="0" eb="2">
      <t>ジッシ</t>
    </rPh>
    <rPh sb="2" eb="3">
      <t>ウエ</t>
    </rPh>
    <rPh sb="4" eb="6">
      <t>リュウイ</t>
    </rPh>
    <rPh sb="6" eb="7">
      <t>テン</t>
    </rPh>
    <phoneticPr fontId="5"/>
  </si>
  <si>
    <t>担当者</t>
    <rPh sb="0" eb="3">
      <t>タントウシャ</t>
    </rPh>
    <phoneticPr fontId="5"/>
  </si>
  <si>
    <t>目標</t>
    <rPh sb="0" eb="2">
      <t>モクヒョウ</t>
    </rPh>
    <phoneticPr fontId="5"/>
  </si>
  <si>
    <t>具体的実施事項</t>
    <rPh sb="0" eb="3">
      <t>グタイテキ</t>
    </rPh>
    <rPh sb="3" eb="5">
      <t>ジッシ</t>
    </rPh>
    <rPh sb="5" eb="7">
      <t>ジコウ</t>
    </rPh>
    <phoneticPr fontId="5"/>
  </si>
  <si>
    <t>重点実施事項</t>
    <rPh sb="0" eb="2">
      <t>ジュウテン</t>
    </rPh>
    <rPh sb="2" eb="4">
      <t>ジッシ</t>
    </rPh>
    <rPh sb="4" eb="6">
      <t>ジコウ</t>
    </rPh>
    <phoneticPr fontId="5"/>
  </si>
  <si>
    <t>危険又は有害要因の特定</t>
    <rPh sb="0" eb="2">
      <t>キケン</t>
    </rPh>
    <rPh sb="2" eb="3">
      <t>マタ</t>
    </rPh>
    <rPh sb="4" eb="6">
      <t>ユウガイ</t>
    </rPh>
    <rPh sb="6" eb="8">
      <t>ヨウイン</t>
    </rPh>
    <rPh sb="9" eb="11">
      <t>トクテイ</t>
    </rPh>
    <phoneticPr fontId="5"/>
  </si>
  <si>
    <t>-</t>
    <phoneticPr fontId="5"/>
  </si>
  <si>
    <t>FAX</t>
    <phoneticPr fontId="5"/>
  </si>
  <si>
    <t>安全衛生推進者(又は衛生推進者)を選任</t>
    <rPh sb="0" eb="2">
      <t>アンゼン</t>
    </rPh>
    <rPh sb="2" eb="4">
      <t>エイセイ</t>
    </rPh>
    <rPh sb="4" eb="6">
      <t>スイシン</t>
    </rPh>
    <rPh sb="6" eb="7">
      <t>シャ</t>
    </rPh>
    <rPh sb="8" eb="9">
      <t>マタ</t>
    </rPh>
    <rPh sb="10" eb="12">
      <t>エイセイ</t>
    </rPh>
    <rPh sb="12" eb="14">
      <t>スイシン</t>
    </rPh>
    <rPh sb="14" eb="15">
      <t>シャ</t>
    </rPh>
    <phoneticPr fontId="5"/>
  </si>
  <si>
    <t>10人以上50人未満の場合</t>
    <rPh sb="2" eb="3">
      <t>ニン</t>
    </rPh>
    <rPh sb="3" eb="5">
      <t>イジョウ</t>
    </rPh>
    <rPh sb="7" eb="8">
      <t>ニン</t>
    </rPh>
    <rPh sb="8" eb="10">
      <t>ミマン</t>
    </rPh>
    <rPh sb="11" eb="13">
      <t>バアイ</t>
    </rPh>
    <phoneticPr fontId="5"/>
  </si>
  <si>
    <t>－</t>
    <phoneticPr fontId="5"/>
  </si>
  <si>
    <t>TEL</t>
    <phoneticPr fontId="5"/>
  </si>
  <si>
    <t>安全管理者、衛生管理者、産業医を選任</t>
    <rPh sb="0" eb="2">
      <t>アンゼン</t>
    </rPh>
    <rPh sb="2" eb="5">
      <t>カンリシャ</t>
    </rPh>
    <rPh sb="6" eb="8">
      <t>エイセイ</t>
    </rPh>
    <rPh sb="8" eb="10">
      <t>カンリ</t>
    </rPh>
    <rPh sb="10" eb="11">
      <t>シャ</t>
    </rPh>
    <rPh sb="12" eb="14">
      <t>サンギョウ</t>
    </rPh>
    <rPh sb="14" eb="15">
      <t>イシャ</t>
    </rPh>
    <phoneticPr fontId="5"/>
  </si>
  <si>
    <t>50人以上の場合</t>
    <rPh sb="2" eb="3">
      <t>ニン</t>
    </rPh>
    <rPh sb="3" eb="5">
      <t>イジョウ</t>
    </rPh>
    <rPh sb="6" eb="8">
      <t>バアイ</t>
    </rPh>
    <phoneticPr fontId="5"/>
  </si>
  <si>
    <t>代表者氏名</t>
    <rPh sb="0" eb="3">
      <t>ダイヒョウシャ</t>
    </rPh>
    <rPh sb="3" eb="5">
      <t>シメイ</t>
    </rPh>
    <phoneticPr fontId="5"/>
  </si>
  <si>
    <t>総括安全衛生管理者を選任</t>
    <rPh sb="0" eb="2">
      <t>ソウカツ</t>
    </rPh>
    <rPh sb="2" eb="4">
      <t>アンゼン</t>
    </rPh>
    <rPh sb="4" eb="6">
      <t>エイセイ</t>
    </rPh>
    <rPh sb="6" eb="9">
      <t>カンリシャ</t>
    </rPh>
    <phoneticPr fontId="5"/>
  </si>
  <si>
    <t>100人以上の場合</t>
    <rPh sb="3" eb="4">
      <t>ニン</t>
    </rPh>
    <rPh sb="4" eb="6">
      <t>イジョウ</t>
    </rPh>
    <rPh sb="7" eb="9">
      <t>バアイ</t>
    </rPh>
    <phoneticPr fontId="5"/>
  </si>
  <si>
    <t>会   社   名</t>
    <rPh sb="0" eb="1">
      <t>カイ</t>
    </rPh>
    <rPh sb="4" eb="5">
      <t>シャ</t>
    </rPh>
    <rPh sb="8" eb="9">
      <t>メイ</t>
    </rPh>
    <phoneticPr fontId="5"/>
  </si>
  <si>
    <t>産業医</t>
    <rPh sb="0" eb="3">
      <t>サンギョウイ</t>
    </rPh>
    <phoneticPr fontId="5"/>
  </si>
  <si>
    <t>　中　島　　明</t>
  </si>
  <si>
    <t>工事部長</t>
    <rPh sb="0" eb="2">
      <t>コウジ</t>
    </rPh>
    <rPh sb="2" eb="4">
      <t>ブチョウ</t>
    </rPh>
    <phoneticPr fontId="5"/>
  </si>
  <si>
    <t>工事担当責任者</t>
    <rPh sb="0" eb="2">
      <t>コウジ</t>
    </rPh>
    <rPh sb="2" eb="4">
      <t>タントウ</t>
    </rPh>
    <rPh sb="4" eb="6">
      <t>セキニン</t>
    </rPh>
    <rPh sb="6" eb="7">
      <t>シャ</t>
    </rPh>
    <phoneticPr fontId="5"/>
  </si>
  <si>
    <t>住          所</t>
    <rPh sb="0" eb="1">
      <t>ジュウ</t>
    </rPh>
    <rPh sb="11" eb="12">
      <t>ショ</t>
    </rPh>
    <phoneticPr fontId="5"/>
  </si>
  <si>
    <t>　谷　口　六　郎</t>
  </si>
  <si>
    <t>安全衛生推進者</t>
    <rPh sb="0" eb="2">
      <t>アンゼン</t>
    </rPh>
    <rPh sb="2" eb="4">
      <t>エイセイ</t>
    </rPh>
    <rPh sb="4" eb="6">
      <t>スイシン</t>
    </rPh>
    <rPh sb="6" eb="7">
      <t>シャ</t>
    </rPh>
    <phoneticPr fontId="5"/>
  </si>
  <si>
    <t>〒</t>
    <phoneticPr fontId="5"/>
  </si>
  <si>
    <t>衛生管理者</t>
    <rPh sb="0" eb="2">
      <t>エイセイ</t>
    </rPh>
    <rPh sb="2" eb="5">
      <t>カンリシャ</t>
    </rPh>
    <phoneticPr fontId="5"/>
  </si>
  <si>
    <t>安全管理者</t>
    <rPh sb="0" eb="2">
      <t>アンゼン</t>
    </rPh>
    <rPh sb="2" eb="5">
      <t>カンリシャ</t>
    </rPh>
    <phoneticPr fontId="5"/>
  </si>
  <si>
    <t>総括安全衛生管理者</t>
    <rPh sb="0" eb="2">
      <t>ソウカツ</t>
    </rPh>
    <rPh sb="2" eb="4">
      <t>アンゼン</t>
    </rPh>
    <rPh sb="4" eb="6">
      <t>エイセイ</t>
    </rPh>
    <rPh sb="6" eb="9">
      <t>カンリシャ</t>
    </rPh>
    <phoneticPr fontId="5"/>
  </si>
  <si>
    <t>　平成   年　月　日　作成</t>
  </si>
  <si>
    <t>鈴 木　四 朗</t>
    <rPh sb="0" eb="1">
      <t>スズ</t>
    </rPh>
    <rPh sb="2" eb="3">
      <t>キ</t>
    </rPh>
    <rPh sb="4" eb="5">
      <t>ヨン</t>
    </rPh>
    <rPh sb="6" eb="7">
      <t>アキラ</t>
    </rPh>
    <phoneticPr fontId="5"/>
  </si>
  <si>
    <t>総務部長</t>
    <rPh sb="0" eb="2">
      <t>ソウム</t>
    </rPh>
    <rPh sb="2" eb="4">
      <t>ブチョウ</t>
    </rPh>
    <phoneticPr fontId="5"/>
  </si>
  <si>
    <t>雇用管理責任者</t>
    <rPh sb="0" eb="2">
      <t>コヨウ</t>
    </rPh>
    <rPh sb="2" eb="4">
      <t>カンリ</t>
    </rPh>
    <rPh sb="4" eb="6">
      <t>セキニン</t>
    </rPh>
    <rPh sb="6" eb="7">
      <t>シャ</t>
    </rPh>
    <phoneticPr fontId="5"/>
  </si>
  <si>
    <t>大 山　一 郎</t>
  </si>
  <si>
    <t>代表取締役社長</t>
    <rPh sb="0" eb="2">
      <t>ダイヒョウ</t>
    </rPh>
    <rPh sb="2" eb="5">
      <t>トリシマリヤク</t>
    </rPh>
    <rPh sb="5" eb="7">
      <t>シャチョウ</t>
    </rPh>
    <phoneticPr fontId="5"/>
  </si>
  <si>
    <t>担当役員</t>
    <rPh sb="0" eb="2">
      <t>タントウ</t>
    </rPh>
    <rPh sb="2" eb="4">
      <t>ヤクイン</t>
    </rPh>
    <phoneticPr fontId="5"/>
  </si>
  <si>
    <t>氏     名</t>
    <rPh sb="0" eb="7">
      <t>シメイ</t>
    </rPh>
    <phoneticPr fontId="5"/>
  </si>
  <si>
    <t>役   職   名</t>
    <rPh sb="0" eb="9">
      <t>ヤクショクメイ</t>
    </rPh>
    <phoneticPr fontId="5"/>
  </si>
  <si>
    <t>1点</t>
  </si>
  <si>
    <t>可能性がほとんど無い</t>
  </si>
  <si>
    <t>2点</t>
  </si>
  <si>
    <t>必要なし</t>
  </si>
  <si>
    <t>Ⅰ</t>
  </si>
  <si>
    <t>問題は少ない</t>
  </si>
  <si>
    <t>3点</t>
  </si>
  <si>
    <t>現時点では必要なし</t>
  </si>
  <si>
    <t>Ⅱ</t>
  </si>
  <si>
    <t>多少問題がある</t>
  </si>
  <si>
    <t>4点</t>
  </si>
  <si>
    <t>何らかの対策が必要</t>
  </si>
  <si>
    <t>Ⅲ</t>
  </si>
  <si>
    <t>　　かなり問題がある</t>
  </si>
  <si>
    <t>5点</t>
  </si>
  <si>
    <t>抜本的対策が必要</t>
  </si>
  <si>
    <t>Ⅳ</t>
  </si>
  <si>
    <t>　重大な問題がある</t>
  </si>
  <si>
    <t>頻度</t>
  </si>
  <si>
    <t>即座に対策が必要</t>
  </si>
  <si>
    <t>Ⅴ</t>
  </si>
  <si>
    <t>災害</t>
  </si>
  <si>
    <t>1～3日</t>
  </si>
  <si>
    <t>以上</t>
  </si>
  <si>
    <t>低減措置</t>
  </si>
  <si>
    <t>危険度</t>
    <rPh sb="0" eb="2">
      <t>キケン</t>
    </rPh>
    <phoneticPr fontId="5"/>
  </si>
  <si>
    <t>評価点</t>
  </si>
  <si>
    <t>危険の評価</t>
  </si>
  <si>
    <t>不休</t>
  </si>
  <si>
    <t>休業</t>
  </si>
  <si>
    <t>休業4日</t>
  </si>
  <si>
    <t>休業30日</t>
    <phoneticPr fontId="5"/>
  </si>
  <si>
    <t>死亡</t>
  </si>
  <si>
    <t>重大性</t>
    <phoneticPr fontId="5"/>
  </si>
  <si>
    <t>B1F</t>
    <phoneticPr fontId="5"/>
  </si>
  <si>
    <t>有資格者の配置、玉掛け用具の点検、地切りの確認</t>
    <phoneticPr fontId="5"/>
  </si>
  <si>
    <t>Ⅲ</t>
    <phoneticPr fontId="5"/>
  </si>
  <si>
    <t>ｸﾚ-ﾝ等で荷揚げ中の資材の落下</t>
    <rPh sb="4" eb="5">
      <t>トウ</t>
    </rPh>
    <rPh sb="6" eb="8">
      <t>ニア</t>
    </rPh>
    <rPh sb="9" eb="10">
      <t>チュウ</t>
    </rPh>
    <rPh sb="11" eb="13">
      <t>シザイ</t>
    </rPh>
    <rPh sb="14" eb="16">
      <t>ラッカ</t>
    </rPh>
    <phoneticPr fontId="46"/>
  </si>
  <si>
    <t>解体材搬出</t>
    <rPh sb="0" eb="2">
      <t>カイタイ</t>
    </rPh>
    <rPh sb="2" eb="3">
      <t>ザイ</t>
    </rPh>
    <rPh sb="3" eb="5">
      <t>ハンシュツ</t>
    </rPh>
    <phoneticPr fontId="5"/>
  </si>
  <si>
    <t>１F</t>
    <phoneticPr fontId="5"/>
  </si>
  <si>
    <t>作業主任者の直接指揮で作業する　作業手順を指導徹底する</t>
    <rPh sb="0" eb="2">
      <t>サギョウ</t>
    </rPh>
    <rPh sb="2" eb="5">
      <t>シュニンシャ</t>
    </rPh>
    <rPh sb="6" eb="8">
      <t>チョクセツ</t>
    </rPh>
    <rPh sb="8" eb="10">
      <t>シキ</t>
    </rPh>
    <rPh sb="11" eb="13">
      <t>サギョウ</t>
    </rPh>
    <rPh sb="16" eb="18">
      <t>サギョウ</t>
    </rPh>
    <rPh sb="18" eb="20">
      <t>テジュン</t>
    </rPh>
    <rPh sb="21" eb="23">
      <t>シドウ</t>
    </rPh>
    <rPh sb="23" eb="25">
      <t>テッテイ</t>
    </rPh>
    <phoneticPr fontId="5"/>
  </si>
  <si>
    <t>解体材の落下による被災</t>
    <rPh sb="0" eb="2">
      <t>カイタイ</t>
    </rPh>
    <rPh sb="2" eb="3">
      <t>ザイ</t>
    </rPh>
    <rPh sb="4" eb="6">
      <t>ラッカ</t>
    </rPh>
    <rPh sb="9" eb="11">
      <t>ヒサイ</t>
    </rPh>
    <phoneticPr fontId="5"/>
  </si>
  <si>
    <t>支保工解体</t>
    <rPh sb="0" eb="1">
      <t>ササ</t>
    </rPh>
    <rPh sb="1" eb="2">
      <t>タモ</t>
    </rPh>
    <rPh sb="2" eb="3">
      <t>コウ</t>
    </rPh>
    <rPh sb="3" eb="5">
      <t>カイタイ</t>
    </rPh>
    <phoneticPr fontId="5"/>
  </si>
  <si>
    <t>２F</t>
    <phoneticPr fontId="5"/>
  </si>
  <si>
    <t>親綱を張り安全帯の使用、近道行動をしない</t>
    <rPh sb="0" eb="1">
      <t>オヤ</t>
    </rPh>
    <rPh sb="1" eb="2">
      <t>ツナ</t>
    </rPh>
    <rPh sb="3" eb="4">
      <t>ハ</t>
    </rPh>
    <rPh sb="5" eb="7">
      <t>アンゼン</t>
    </rPh>
    <rPh sb="7" eb="8">
      <t>タイ</t>
    </rPh>
    <rPh sb="9" eb="11">
      <t>シヨウ</t>
    </rPh>
    <rPh sb="12" eb="14">
      <t>チカミチ</t>
    </rPh>
    <rPh sb="14" eb="16">
      <t>コウドウ</t>
    </rPh>
    <phoneticPr fontId="46"/>
  </si>
  <si>
    <t>Ⅳ</t>
    <phoneticPr fontId="5"/>
  </si>
  <si>
    <t>敷込み中墜落、デッキ・スラブより墜落</t>
    <rPh sb="0" eb="1">
      <t>シ</t>
    </rPh>
    <rPh sb="1" eb="2">
      <t>コ</t>
    </rPh>
    <rPh sb="3" eb="4">
      <t>チュウ</t>
    </rPh>
    <rPh sb="4" eb="6">
      <t>ツイラク</t>
    </rPh>
    <rPh sb="16" eb="18">
      <t>ツイラク</t>
    </rPh>
    <phoneticPr fontId="46"/>
  </si>
  <si>
    <t>計画通り施工されているか確認する　　荷受場所を補強する</t>
    <rPh sb="0" eb="2">
      <t>ケイカク</t>
    </rPh>
    <rPh sb="2" eb="3">
      <t>トオ</t>
    </rPh>
    <rPh sb="4" eb="6">
      <t>セコウ</t>
    </rPh>
    <rPh sb="12" eb="14">
      <t>カクニン</t>
    </rPh>
    <rPh sb="18" eb="19">
      <t>ニ</t>
    </rPh>
    <rPh sb="19" eb="20">
      <t>ウ</t>
    </rPh>
    <rPh sb="20" eb="22">
      <t>バショ</t>
    </rPh>
    <rPh sb="23" eb="25">
      <t>ホキョウ</t>
    </rPh>
    <phoneticPr fontId="5"/>
  </si>
  <si>
    <t>サポート、支保工、梁スラブの崩壊</t>
    <rPh sb="5" eb="8">
      <t>シホコウ</t>
    </rPh>
    <rPh sb="9" eb="10">
      <t>ハリ</t>
    </rPh>
    <rPh sb="14" eb="16">
      <t>ホウカイ</t>
    </rPh>
    <phoneticPr fontId="46"/>
  </si>
  <si>
    <t>スラブ型枠組立／デッキスラブ敷</t>
    <rPh sb="3" eb="5">
      <t>カタワク</t>
    </rPh>
    <rPh sb="5" eb="7">
      <t>クミタテ</t>
    </rPh>
    <rPh sb="14" eb="15">
      <t>シ</t>
    </rPh>
    <phoneticPr fontId="46"/>
  </si>
  <si>
    <t>　　３F</t>
    <phoneticPr fontId="5"/>
  </si>
  <si>
    <t>転倒防止の控の取付を確実におこなう</t>
    <rPh sb="0" eb="2">
      <t>テントウ</t>
    </rPh>
    <rPh sb="2" eb="4">
      <t>ボウシ</t>
    </rPh>
    <rPh sb="5" eb="6">
      <t>ヒカエ</t>
    </rPh>
    <rPh sb="7" eb="9">
      <t>トリツケ</t>
    </rPh>
    <rPh sb="10" eb="12">
      <t>カクジツ</t>
    </rPh>
    <phoneticPr fontId="5"/>
  </si>
  <si>
    <t>壁型枠の倒壊</t>
    <rPh sb="0" eb="1">
      <t>カベ</t>
    </rPh>
    <rPh sb="1" eb="2">
      <t>カタ</t>
    </rPh>
    <rPh sb="2" eb="3">
      <t>ワク</t>
    </rPh>
    <rPh sb="4" eb="6">
      <t>トウカイ</t>
    </rPh>
    <phoneticPr fontId="5"/>
  </si>
  <si>
    <t>可搬式作業台の点検、作業台廻りの片付確認</t>
    <rPh sb="0" eb="1">
      <t>カ</t>
    </rPh>
    <rPh sb="1" eb="2">
      <t>ハン</t>
    </rPh>
    <rPh sb="2" eb="3">
      <t>シキ</t>
    </rPh>
    <rPh sb="3" eb="5">
      <t>サギョウ</t>
    </rPh>
    <rPh sb="5" eb="6">
      <t>ダイ</t>
    </rPh>
    <rPh sb="7" eb="9">
      <t>テンケン</t>
    </rPh>
    <rPh sb="10" eb="13">
      <t>サギョウダイ</t>
    </rPh>
    <rPh sb="13" eb="14">
      <t>マワ</t>
    </rPh>
    <rPh sb="16" eb="18">
      <t>カタヅ</t>
    </rPh>
    <rPh sb="18" eb="20">
      <t>カクニン</t>
    </rPh>
    <phoneticPr fontId="46"/>
  </si>
  <si>
    <t>作業台より墜落</t>
    <rPh sb="0" eb="2">
      <t>サギョウ</t>
    </rPh>
    <rPh sb="2" eb="3">
      <t>ダイ</t>
    </rPh>
    <rPh sb="5" eb="7">
      <t>ツイラク</t>
    </rPh>
    <phoneticPr fontId="5"/>
  </si>
  <si>
    <t>壁型枠組立</t>
  </si>
  <si>
    <t>　４F</t>
    <phoneticPr fontId="5"/>
  </si>
  <si>
    <t>梯子を固定する</t>
    <phoneticPr fontId="5"/>
  </si>
  <si>
    <t>高所作業車、ローリング等の昇降設備を使用、</t>
    <rPh sb="0" eb="2">
      <t>コウショ</t>
    </rPh>
    <rPh sb="2" eb="5">
      <t>サギョウシャ</t>
    </rPh>
    <rPh sb="11" eb="12">
      <t>トウ</t>
    </rPh>
    <rPh sb="13" eb="15">
      <t>ショウコウ</t>
    </rPh>
    <rPh sb="15" eb="17">
      <t>セツビ</t>
    </rPh>
    <rPh sb="18" eb="20">
      <t>シヨウ</t>
    </rPh>
    <phoneticPr fontId="5"/>
  </si>
  <si>
    <t>Ⅱ</t>
    <phoneticPr fontId="5"/>
  </si>
  <si>
    <t>梯子で梁へ昇降時に墜落</t>
    <rPh sb="0" eb="2">
      <t>ハシゴ</t>
    </rPh>
    <rPh sb="3" eb="4">
      <t>ハリ</t>
    </rPh>
    <rPh sb="5" eb="7">
      <t>ショウコウ</t>
    </rPh>
    <rPh sb="7" eb="8">
      <t>ジ</t>
    </rPh>
    <rPh sb="9" eb="11">
      <t>ツイラク</t>
    </rPh>
    <phoneticPr fontId="46"/>
  </si>
  <si>
    <t>梁型枠架け</t>
    <rPh sb="0" eb="1">
      <t>ハリ</t>
    </rPh>
    <rPh sb="1" eb="2">
      <t>カタ</t>
    </rPh>
    <rPh sb="2" eb="3">
      <t>ワク</t>
    </rPh>
    <rPh sb="3" eb="4">
      <t>カ</t>
    </rPh>
    <phoneticPr fontId="5"/>
  </si>
  <si>
    <t>　５F</t>
    <phoneticPr fontId="5"/>
  </si>
  <si>
    <t>作業台より墜落</t>
    <rPh sb="0" eb="3">
      <t>サギョウダイ</t>
    </rPh>
    <rPh sb="5" eb="7">
      <t>ツイラク</t>
    </rPh>
    <phoneticPr fontId="46"/>
  </si>
  <si>
    <t>柱型枠建込</t>
    <rPh sb="0" eb="1">
      <t>ハシラ</t>
    </rPh>
    <rPh sb="1" eb="2">
      <t>カタ</t>
    </rPh>
    <rPh sb="2" eb="3">
      <t>ワク</t>
    </rPh>
    <rPh sb="3" eb="4">
      <t>タ</t>
    </rPh>
    <rPh sb="4" eb="5">
      <t>コ</t>
    </rPh>
    <phoneticPr fontId="5"/>
  </si>
  <si>
    <t>　　　　６F</t>
    <phoneticPr fontId="5"/>
  </si>
  <si>
    <t>有資格者の配置、玉掛け用具の点検、地切りの確認</t>
    <rPh sb="0" eb="4">
      <t>ユウシカクシャ</t>
    </rPh>
    <rPh sb="5" eb="7">
      <t>ハイチ</t>
    </rPh>
    <rPh sb="8" eb="9">
      <t>タマ</t>
    </rPh>
    <rPh sb="9" eb="10">
      <t>カ</t>
    </rPh>
    <rPh sb="11" eb="13">
      <t>ヨウグ</t>
    </rPh>
    <rPh sb="14" eb="16">
      <t>テンケン</t>
    </rPh>
    <rPh sb="17" eb="18">
      <t>チ</t>
    </rPh>
    <rPh sb="18" eb="19">
      <t>キ</t>
    </rPh>
    <rPh sb="21" eb="23">
      <t>カクニン</t>
    </rPh>
    <phoneticPr fontId="46"/>
  </si>
  <si>
    <t>（ｸﾚ-ﾝ等で荷揚げ中の資材の落下）</t>
    <rPh sb="5" eb="6">
      <t>トウ</t>
    </rPh>
    <rPh sb="7" eb="9">
      <t>ニア</t>
    </rPh>
    <rPh sb="10" eb="11">
      <t>チュウ</t>
    </rPh>
    <rPh sb="12" eb="14">
      <t>シザイ</t>
    </rPh>
    <rPh sb="15" eb="17">
      <t>ラッカ</t>
    </rPh>
    <phoneticPr fontId="46"/>
  </si>
  <si>
    <t>（荷降ろし、揚重作業）</t>
    <rPh sb="1" eb="2">
      <t>ニ</t>
    </rPh>
    <rPh sb="2" eb="3">
      <t>オ</t>
    </rPh>
    <rPh sb="6" eb="7">
      <t>ア</t>
    </rPh>
    <rPh sb="7" eb="8">
      <t>オモ</t>
    </rPh>
    <rPh sb="8" eb="10">
      <t>サギョウ</t>
    </rPh>
    <phoneticPr fontId="5"/>
  </si>
  <si>
    <t>軍手をはめて切断しない、防護ｶﾊﾞ-の点検</t>
    <rPh sb="0" eb="2">
      <t>グンテ</t>
    </rPh>
    <rPh sb="6" eb="8">
      <t>セツダン</t>
    </rPh>
    <rPh sb="12" eb="14">
      <t>ボウゴ</t>
    </rPh>
    <rPh sb="19" eb="21">
      <t>テンケン</t>
    </rPh>
    <phoneticPr fontId="46"/>
  </si>
  <si>
    <t>丸ノコによる手指の切傷、切断</t>
    <rPh sb="0" eb="1">
      <t>マル</t>
    </rPh>
    <rPh sb="6" eb="7">
      <t>テ</t>
    </rPh>
    <rPh sb="7" eb="8">
      <t>ユビ</t>
    </rPh>
    <rPh sb="9" eb="11">
      <t>キリキズ</t>
    </rPh>
    <rPh sb="12" eb="14">
      <t>セツダン</t>
    </rPh>
    <phoneticPr fontId="46"/>
  </si>
  <si>
    <t>下拵え、小運搬</t>
    <rPh sb="0" eb="2">
      <t>シタゴシラ</t>
    </rPh>
    <rPh sb="4" eb="5">
      <t>ショウ</t>
    </rPh>
    <rPh sb="5" eb="7">
      <t>ウンパン</t>
    </rPh>
    <phoneticPr fontId="46"/>
  </si>
  <si>
    <t>5月</t>
    <rPh sb="1" eb="2">
      <t>ガツ</t>
    </rPh>
    <phoneticPr fontId="5"/>
  </si>
  <si>
    <t>4月</t>
    <rPh sb="1" eb="2">
      <t>ガツ</t>
    </rPh>
    <phoneticPr fontId="5"/>
  </si>
  <si>
    <t>3月</t>
    <rPh sb="1" eb="2">
      <t>ガツ</t>
    </rPh>
    <phoneticPr fontId="5"/>
  </si>
  <si>
    <t>2月</t>
    <rPh sb="1" eb="2">
      <t>ガツ</t>
    </rPh>
    <phoneticPr fontId="5"/>
  </si>
  <si>
    <t>1月</t>
    <rPh sb="1" eb="2">
      <t>ガツ</t>
    </rPh>
    <phoneticPr fontId="5"/>
  </si>
  <si>
    <t>12月</t>
    <rPh sb="2" eb="3">
      <t>ガツ</t>
    </rPh>
    <phoneticPr fontId="5"/>
  </si>
  <si>
    <t>11月</t>
    <rPh sb="2" eb="3">
      <t>ガツ</t>
    </rPh>
    <phoneticPr fontId="5"/>
  </si>
  <si>
    <t>10月</t>
    <rPh sb="2" eb="3">
      <t>ツキ</t>
    </rPh>
    <phoneticPr fontId="5"/>
  </si>
  <si>
    <t>9月</t>
    <rPh sb="1" eb="2">
      <t>ガツ</t>
    </rPh>
    <phoneticPr fontId="5"/>
  </si>
  <si>
    <t>8月</t>
    <rPh sb="1" eb="2">
      <t>ガツ</t>
    </rPh>
    <phoneticPr fontId="46"/>
  </si>
  <si>
    <t>工種</t>
    <rPh sb="0" eb="2">
      <t>コウシュ</t>
    </rPh>
    <phoneticPr fontId="46"/>
  </si>
  <si>
    <t>危険度</t>
    <rPh sb="0" eb="3">
      <t>キケンド</t>
    </rPh>
    <phoneticPr fontId="46"/>
  </si>
  <si>
    <t>評価</t>
    <rPh sb="0" eb="2">
      <t>ヒョウカ</t>
    </rPh>
    <phoneticPr fontId="46"/>
  </si>
  <si>
    <t>頻度</t>
    <rPh sb="0" eb="2">
      <t>ヒンド</t>
    </rPh>
    <phoneticPr fontId="46"/>
  </si>
  <si>
    <t>重大性</t>
    <rPh sb="0" eb="3">
      <t>ジュウダイセイ</t>
    </rPh>
    <phoneticPr fontId="46"/>
  </si>
  <si>
    <t>○○年</t>
    <rPh sb="2" eb="3">
      <t>ネン</t>
    </rPh>
    <phoneticPr fontId="5"/>
  </si>
  <si>
    <t>月</t>
    <rPh sb="0" eb="1">
      <t>ツキ</t>
    </rPh>
    <phoneticPr fontId="46"/>
  </si>
  <si>
    <t>年</t>
    <rPh sb="0" eb="1">
      <t>ネン</t>
    </rPh>
    <phoneticPr fontId="46"/>
  </si>
  <si>
    <t>防　　止　　対　　策</t>
    <rPh sb="0" eb="4">
      <t>ボウシ</t>
    </rPh>
    <rPh sb="6" eb="10">
      <t>タイサク</t>
    </rPh>
    <phoneticPr fontId="46"/>
  </si>
  <si>
    <t>リスク評価</t>
    <rPh sb="3" eb="5">
      <t>ヒョウカ</t>
    </rPh>
    <phoneticPr fontId="46"/>
  </si>
  <si>
    <t>危険・有害要因（予想される災害）</t>
    <rPh sb="0" eb="2">
      <t>キケン</t>
    </rPh>
    <rPh sb="3" eb="5">
      <t>ユウガイ</t>
    </rPh>
    <rPh sb="5" eb="7">
      <t>ヨウイン</t>
    </rPh>
    <rPh sb="8" eb="10">
      <t>ヨソウ</t>
    </rPh>
    <rPh sb="13" eb="15">
      <t>サイガイ</t>
    </rPh>
    <phoneticPr fontId="46"/>
  </si>
  <si>
    <t>作　　業　　工　　程</t>
    <rPh sb="0" eb="4">
      <t>サギョウ</t>
    </rPh>
    <rPh sb="6" eb="10">
      <t>コウテイ</t>
    </rPh>
    <phoneticPr fontId="46"/>
  </si>
  <si>
    <t>工　　程　　表</t>
    <rPh sb="0" eb="7">
      <t>コウテイヒョウ</t>
    </rPh>
    <phoneticPr fontId="46"/>
  </si>
  <si>
    <t>ホ．感電防止用漏電遮断器の機能テストをする</t>
    <rPh sb="2" eb="4">
      <t>カンデン</t>
    </rPh>
    <rPh sb="4" eb="6">
      <t>ボウシ</t>
    </rPh>
    <rPh sb="6" eb="7">
      <t>ヨウ</t>
    </rPh>
    <rPh sb="7" eb="9">
      <t>ロウデン</t>
    </rPh>
    <rPh sb="9" eb="11">
      <t>シャダンキ</t>
    </rPh>
    <rPh sb="11" eb="12">
      <t>ウツワ</t>
    </rPh>
    <rPh sb="13" eb="15">
      <t>キノウ</t>
    </rPh>
    <phoneticPr fontId="46"/>
  </si>
  <si>
    <t>ホ．軟弱地盤の締め固めを確認する</t>
    <rPh sb="12" eb="14">
      <t>カクニン</t>
    </rPh>
    <phoneticPr fontId="46"/>
  </si>
  <si>
    <t>ニ．絶縁部露出は確実にテーピングする</t>
    <rPh sb="2" eb="4">
      <t>ゼツエン</t>
    </rPh>
    <rPh sb="4" eb="5">
      <t>ブ</t>
    </rPh>
    <rPh sb="5" eb="7">
      <t>ロシュツ</t>
    </rPh>
    <rPh sb="8" eb="10">
      <t>カクジツ</t>
    </rPh>
    <phoneticPr fontId="46"/>
  </si>
  <si>
    <t>ニ．一カ所に多量の資材を載せない</t>
    <rPh sb="2" eb="3">
      <t>イチ</t>
    </rPh>
    <rPh sb="4" eb="5">
      <t>ショ</t>
    </rPh>
    <rPh sb="6" eb="8">
      <t>タリョウ</t>
    </rPh>
    <rPh sb="9" eb="11">
      <t>シザイ</t>
    </rPh>
    <rPh sb="12" eb="13">
      <t>ノ</t>
    </rPh>
    <phoneticPr fontId="46"/>
  </si>
  <si>
    <t>ハ．床上転し配線はやめ、架空配線にする</t>
    <rPh sb="2" eb="3">
      <t>ユカ</t>
    </rPh>
    <rPh sb="3" eb="4">
      <t>ウエ</t>
    </rPh>
    <rPh sb="4" eb="5">
      <t>テントウ</t>
    </rPh>
    <rPh sb="6" eb="8">
      <t>ハイセン</t>
    </rPh>
    <rPh sb="12" eb="14">
      <t>カクウ</t>
    </rPh>
    <rPh sb="14" eb="16">
      <t>ハイセン</t>
    </rPh>
    <phoneticPr fontId="46"/>
  </si>
  <si>
    <t>ハ．水平継ぎは規定どおり入れる</t>
    <rPh sb="2" eb="4">
      <t>スイヘイ</t>
    </rPh>
    <rPh sb="4" eb="5">
      <t>ツ</t>
    </rPh>
    <rPh sb="7" eb="9">
      <t>キテイ</t>
    </rPh>
    <rPh sb="12" eb="13">
      <t>イ</t>
    </rPh>
    <phoneticPr fontId="46"/>
  </si>
  <si>
    <t>ハ．作業開始前に設備の点検を必ず実施する</t>
    <rPh sb="2" eb="6">
      <t>サギョウカイシ</t>
    </rPh>
    <rPh sb="6" eb="7">
      <t>マエ</t>
    </rPh>
    <rPh sb="8" eb="10">
      <t>セツビ</t>
    </rPh>
    <rPh sb="11" eb="13">
      <t>テンケン</t>
    </rPh>
    <rPh sb="14" eb="15">
      <t>カナラ</t>
    </rPh>
    <rPh sb="16" eb="18">
      <t>ジッシ</t>
    </rPh>
    <phoneticPr fontId="46"/>
  </si>
  <si>
    <t>実施項目</t>
    <phoneticPr fontId="46"/>
  </si>
  <si>
    <t>ロ．電動工具のアースは確実に設置する</t>
    <rPh sb="2" eb="4">
      <t>デンドウ</t>
    </rPh>
    <rPh sb="4" eb="6">
      <t>コウグ</t>
    </rPh>
    <rPh sb="11" eb="13">
      <t>カクジツ</t>
    </rPh>
    <rPh sb="14" eb="16">
      <t>セッチ</t>
    </rPh>
    <phoneticPr fontId="46"/>
  </si>
  <si>
    <t>ロ．根がらみを確実に取り付ける</t>
    <rPh sb="2" eb="3">
      <t>ネ</t>
    </rPh>
    <rPh sb="7" eb="9">
      <t>カクジツ</t>
    </rPh>
    <rPh sb="10" eb="11">
      <t>ト</t>
    </rPh>
    <rPh sb="12" eb="13">
      <t>ツ</t>
    </rPh>
    <phoneticPr fontId="46"/>
  </si>
  <si>
    <t>ロ．昇降設備を通る</t>
    <rPh sb="2" eb="4">
      <t>ショウコウ</t>
    </rPh>
    <rPh sb="4" eb="6">
      <t>セツビ</t>
    </rPh>
    <rPh sb="7" eb="8">
      <t>トオル</t>
    </rPh>
    <phoneticPr fontId="46"/>
  </si>
  <si>
    <t>ロ．有資格者による作業をする</t>
    <rPh sb="2" eb="3">
      <t>ユウ</t>
    </rPh>
    <rPh sb="3" eb="6">
      <t>シカクシャ</t>
    </rPh>
    <rPh sb="9" eb="11">
      <t>サギョウ</t>
    </rPh>
    <phoneticPr fontId="46"/>
  </si>
  <si>
    <t>具体的</t>
    <rPh sb="0" eb="3">
      <t>グタイテキ</t>
    </rPh>
    <phoneticPr fontId="46"/>
  </si>
  <si>
    <t>イ．電工ドラムは三芯を使用する</t>
    <rPh sb="2" eb="4">
      <t>デンコウ</t>
    </rPh>
    <rPh sb="8" eb="9">
      <t>サン</t>
    </rPh>
    <rPh sb="9" eb="10">
      <t>シン</t>
    </rPh>
    <rPh sb="11" eb="13">
      <t>シヨウ</t>
    </rPh>
    <phoneticPr fontId="46"/>
  </si>
  <si>
    <t>イ．支保工脚部の滑動防止をする</t>
    <rPh sb="2" eb="5">
      <t>シホコウ</t>
    </rPh>
    <rPh sb="5" eb="7">
      <t>キャクブ</t>
    </rPh>
    <rPh sb="8" eb="9">
      <t>カッソウ</t>
    </rPh>
    <rPh sb="9" eb="10">
      <t>ウゴ</t>
    </rPh>
    <rPh sb="10" eb="12">
      <t>ボウシ</t>
    </rPh>
    <phoneticPr fontId="46"/>
  </si>
  <si>
    <t>イ．作業床および手摺りを設置する</t>
    <rPh sb="2" eb="4">
      <t>サギョウ</t>
    </rPh>
    <rPh sb="4" eb="5">
      <t>ユカ</t>
    </rPh>
    <rPh sb="8" eb="10">
      <t>テス</t>
    </rPh>
    <rPh sb="12" eb="14">
      <t>セッチ</t>
    </rPh>
    <phoneticPr fontId="46"/>
  </si>
  <si>
    <t>イ．作業手順を全員に周知する</t>
    <rPh sb="2" eb="4">
      <t>サギョウ</t>
    </rPh>
    <rPh sb="4" eb="6">
      <t>テジュン</t>
    </rPh>
    <rPh sb="7" eb="9">
      <t>ゼンイン</t>
    </rPh>
    <rPh sb="10" eb="12">
      <t>シュウチ</t>
    </rPh>
    <phoneticPr fontId="46"/>
  </si>
  <si>
    <t>④感電災害の防止</t>
    <rPh sb="1" eb="3">
      <t>カンデン</t>
    </rPh>
    <rPh sb="3" eb="5">
      <t>サイガイ</t>
    </rPh>
    <rPh sb="6" eb="8">
      <t>ボウシ</t>
    </rPh>
    <phoneticPr fontId="46"/>
  </si>
  <si>
    <t>③崩壊、倒壊災害の防止</t>
    <rPh sb="1" eb="3">
      <t>ホウカイ</t>
    </rPh>
    <rPh sb="4" eb="6">
      <t>トウカイ</t>
    </rPh>
    <rPh sb="6" eb="8">
      <t>サイガイ</t>
    </rPh>
    <rPh sb="9" eb="11">
      <t>ボウシ</t>
    </rPh>
    <phoneticPr fontId="46"/>
  </si>
  <si>
    <t>②墜落災害の防止</t>
    <rPh sb="1" eb="3">
      <t>ツイラク</t>
    </rPh>
    <rPh sb="3" eb="5">
      <t>サイガイ</t>
    </rPh>
    <rPh sb="6" eb="8">
      <t>ボウシ</t>
    </rPh>
    <phoneticPr fontId="46"/>
  </si>
  <si>
    <t>①管理要因による災害の防止</t>
    <rPh sb="1" eb="3">
      <t>カンリ</t>
    </rPh>
    <rPh sb="3" eb="5">
      <t>ヨウイン</t>
    </rPh>
    <rPh sb="8" eb="10">
      <t>サイガイ</t>
    </rPh>
    <rPh sb="11" eb="13">
      <t>ボウシ</t>
    </rPh>
    <phoneticPr fontId="46"/>
  </si>
  <si>
    <t>重点項目</t>
    <rPh sb="0" eb="2">
      <t>ジュウテン</t>
    </rPh>
    <rPh sb="2" eb="4">
      <t>コウモク</t>
    </rPh>
    <phoneticPr fontId="46"/>
  </si>
  <si>
    <t>⑦　職長会活動への積極的な参画</t>
    <rPh sb="2" eb="4">
      <t>ショクチョウ</t>
    </rPh>
    <rPh sb="4" eb="5">
      <t>カイ</t>
    </rPh>
    <rPh sb="5" eb="7">
      <t>カツドウ</t>
    </rPh>
    <rPh sb="9" eb="12">
      <t>セッキョクテキ</t>
    </rPh>
    <rPh sb="13" eb="15">
      <t>サンカク</t>
    </rPh>
    <phoneticPr fontId="46"/>
  </si>
  <si>
    <t>５名</t>
    <phoneticPr fontId="46"/>
  </si>
  <si>
    <t>職長：田中三郎</t>
    <rPh sb="0" eb="2">
      <t>ショクチョウ</t>
    </rPh>
    <rPh sb="3" eb="5">
      <t>タナカ</t>
    </rPh>
    <rPh sb="5" eb="7">
      <t>サブロウ</t>
    </rPh>
    <phoneticPr fontId="46"/>
  </si>
  <si>
    <t>⑥　作業間連絡調整会議への出席</t>
    <rPh sb="2" eb="4">
      <t>サギョウ</t>
    </rPh>
    <rPh sb="4" eb="5">
      <t>アイダ</t>
    </rPh>
    <rPh sb="5" eb="7">
      <t>レンラク</t>
    </rPh>
    <rPh sb="7" eb="9">
      <t>チョウセイ</t>
    </rPh>
    <rPh sb="9" eb="11">
      <t>カイギ</t>
    </rPh>
    <rPh sb="13" eb="15">
      <t>シュッセキ</t>
    </rPh>
    <phoneticPr fontId="46"/>
  </si>
  <si>
    <t>作業員</t>
    <rPh sb="0" eb="3">
      <t>サギョウイン</t>
    </rPh>
    <phoneticPr fontId="46"/>
  </si>
  <si>
    <t>田中解体</t>
    <rPh sb="0" eb="2">
      <t>タナカ</t>
    </rPh>
    <rPh sb="2" eb="4">
      <t>カイタイ</t>
    </rPh>
    <phoneticPr fontId="46"/>
  </si>
  <si>
    <t>ニ．持込機械</t>
    <rPh sb="2" eb="4">
      <t>モチコミ</t>
    </rPh>
    <rPh sb="4" eb="6">
      <t>キカイ</t>
    </rPh>
    <phoneticPr fontId="46"/>
  </si>
  <si>
    <t>要</t>
    <rPh sb="0" eb="1">
      <t>ヨウテン</t>
    </rPh>
    <phoneticPr fontId="46"/>
  </si>
  <si>
    <t>⑤　店社パトロール</t>
    <rPh sb="2" eb="4">
      <t>テンシャ</t>
    </rPh>
    <phoneticPr fontId="46"/>
  </si>
  <si>
    <t>動</t>
    <rPh sb="0" eb="1">
      <t>ウゴ</t>
    </rPh>
    <phoneticPr fontId="46"/>
  </si>
  <si>
    <t>制</t>
    <rPh sb="0" eb="1">
      <t>セイド</t>
    </rPh>
    <phoneticPr fontId="46"/>
  </si>
  <si>
    <t>④　一斉清掃への参加</t>
    <rPh sb="2" eb="4">
      <t>イッセイ</t>
    </rPh>
    <rPh sb="4" eb="6">
      <t>セイソウ</t>
    </rPh>
    <rPh sb="8" eb="10">
      <t>サンカ</t>
    </rPh>
    <phoneticPr fontId="46"/>
  </si>
  <si>
    <t>活</t>
    <rPh sb="0" eb="1">
      <t>カツドウ</t>
    </rPh>
    <phoneticPr fontId="46"/>
  </si>
  <si>
    <t>５名</t>
    <phoneticPr fontId="46"/>
  </si>
  <si>
    <t>職長：中央太郎</t>
    <rPh sb="0" eb="2">
      <t>ショクチョウ</t>
    </rPh>
    <rPh sb="3" eb="5">
      <t>チュウオウ</t>
    </rPh>
    <rPh sb="5" eb="7">
      <t>タロウ</t>
    </rPh>
    <phoneticPr fontId="46"/>
  </si>
  <si>
    <t>体</t>
    <rPh sb="0" eb="1">
      <t>タイセイ</t>
    </rPh>
    <phoneticPr fontId="46"/>
  </si>
  <si>
    <t>ハ．工　　期</t>
    <rPh sb="2" eb="6">
      <t>コウキ</t>
    </rPh>
    <phoneticPr fontId="46"/>
  </si>
  <si>
    <t>概</t>
    <rPh sb="0" eb="1">
      <t>ガイヨウ</t>
    </rPh>
    <phoneticPr fontId="46"/>
  </si>
  <si>
    <t>③　安全大会への参加</t>
    <rPh sb="2" eb="4">
      <t>アンゼン</t>
    </rPh>
    <rPh sb="4" eb="6">
      <t>タイカイ</t>
    </rPh>
    <rPh sb="8" eb="10">
      <t>サンカ</t>
    </rPh>
    <phoneticPr fontId="46"/>
  </si>
  <si>
    <t>常</t>
    <rPh sb="0" eb="1">
      <t>ジョウ</t>
    </rPh>
    <phoneticPr fontId="46"/>
  </si>
  <si>
    <t>中央建設</t>
    <rPh sb="0" eb="2">
      <t>チュウオウ</t>
    </rPh>
    <rPh sb="2" eb="4">
      <t>ケンセツ</t>
    </rPh>
    <phoneticPr fontId="46"/>
  </si>
  <si>
    <t>安全衛生責任者</t>
    <phoneticPr fontId="46"/>
  </si>
  <si>
    <t>理</t>
    <rPh sb="0" eb="1">
      <t>リカ</t>
    </rPh>
    <phoneticPr fontId="46"/>
  </si>
  <si>
    <t>②　朝礼、ＴＢＭ、ＫＹＫの確実な実施</t>
    <rPh sb="2" eb="4">
      <t>チョウレイ</t>
    </rPh>
    <rPh sb="13" eb="15">
      <t>カクジツ</t>
    </rPh>
    <rPh sb="16" eb="18">
      <t>ジッシ</t>
    </rPh>
    <phoneticPr fontId="46"/>
  </si>
  <si>
    <t>日</t>
    <rPh sb="0" eb="1">
      <t>ニチジョウ</t>
    </rPh>
    <phoneticPr fontId="46"/>
  </si>
  <si>
    <t>管</t>
    <rPh sb="0" eb="1">
      <t>カンリ</t>
    </rPh>
    <phoneticPr fontId="46"/>
  </si>
  <si>
    <t>ロ．工事内容</t>
    <rPh sb="2" eb="4">
      <t>コウジ</t>
    </rPh>
    <rPh sb="4" eb="6">
      <t>ナイヨウ</t>
    </rPh>
    <phoneticPr fontId="46"/>
  </si>
  <si>
    <t>事</t>
    <rPh sb="0" eb="1">
      <t>ジコ</t>
    </rPh>
    <phoneticPr fontId="46"/>
  </si>
  <si>
    <t>①　新規入場者教育の確実な実施</t>
    <rPh sb="2" eb="4">
      <t>シンキ</t>
    </rPh>
    <rPh sb="4" eb="6">
      <t>ニュウジョウ</t>
    </rPh>
    <rPh sb="6" eb="7">
      <t>シャ</t>
    </rPh>
    <rPh sb="7" eb="9">
      <t>キョウイク</t>
    </rPh>
    <rPh sb="10" eb="12">
      <t>カクジツ</t>
    </rPh>
    <rPh sb="13" eb="15">
      <t>ジッシ</t>
    </rPh>
    <phoneticPr fontId="46"/>
  </si>
  <si>
    <t>１２名</t>
    <phoneticPr fontId="46"/>
  </si>
  <si>
    <t>職長：間島健児</t>
    <rPh sb="0" eb="2">
      <t>ショクチョウ</t>
    </rPh>
    <rPh sb="3" eb="5">
      <t>マジマ</t>
    </rPh>
    <rPh sb="5" eb="7">
      <t>ケンジ</t>
    </rPh>
    <phoneticPr fontId="46"/>
  </si>
  <si>
    <t>山下　次郎</t>
    <rPh sb="0" eb="2">
      <t>ヤマシタ</t>
    </rPh>
    <rPh sb="3" eb="5">
      <t>ジロウ</t>
    </rPh>
    <phoneticPr fontId="46"/>
  </si>
  <si>
    <t>全</t>
    <rPh sb="0" eb="1">
      <t>ゼンブ</t>
    </rPh>
    <phoneticPr fontId="46"/>
  </si>
  <si>
    <t>実　施　内　容</t>
    <rPh sb="0" eb="3">
      <t>ジッシ</t>
    </rPh>
    <rPh sb="4" eb="7">
      <t>ナイヨウ</t>
    </rPh>
    <phoneticPr fontId="46"/>
  </si>
  <si>
    <t>㈱山田工務店</t>
  </si>
  <si>
    <t>安全管理者</t>
    <rPh sb="0" eb="2">
      <t>アンゼン</t>
    </rPh>
    <rPh sb="2" eb="5">
      <t>カンリシャ</t>
    </rPh>
    <phoneticPr fontId="46"/>
  </si>
  <si>
    <t>安</t>
    <rPh sb="0" eb="1">
      <t>アンゼン</t>
    </rPh>
    <phoneticPr fontId="46"/>
  </si>
  <si>
    <t>イ．工　　種</t>
    <rPh sb="2" eb="6">
      <t>コウシュ</t>
    </rPh>
    <phoneticPr fontId="46"/>
  </si>
  <si>
    <t>工</t>
    <rPh sb="0" eb="1">
      <t>コウジ</t>
    </rPh>
    <phoneticPr fontId="46"/>
  </si>
  <si>
    <t>（二）次</t>
    <rPh sb="1" eb="2">
      <t>ニ</t>
    </rPh>
    <rPh sb="3" eb="4">
      <t>ジ</t>
    </rPh>
    <phoneticPr fontId="46"/>
  </si>
  <si>
    <t>店社</t>
    <rPh sb="0" eb="2">
      <t>テンシャ</t>
    </rPh>
    <phoneticPr fontId="46"/>
  </si>
  <si>
    <t>工事名称</t>
    <rPh sb="0" eb="2">
      <t>コウジ</t>
    </rPh>
    <rPh sb="2" eb="4">
      <t>メイショウ</t>
    </rPh>
    <phoneticPr fontId="46"/>
  </si>
  <si>
    <t xml:space="preserve"> 安全衛生管理計画書</t>
    <phoneticPr fontId="5"/>
  </si>
  <si>
    <t>安全衛生責任者</t>
    <rPh sb="0" eb="2">
      <t>アンゼン</t>
    </rPh>
    <rPh sb="2" eb="4">
      <t>エイセイ</t>
    </rPh>
    <rPh sb="4" eb="7">
      <t>セキニンシャ</t>
    </rPh>
    <phoneticPr fontId="46"/>
  </si>
  <si>
    <t>会社名</t>
    <rPh sb="0" eb="3">
      <t>カイシャメイ</t>
    </rPh>
    <phoneticPr fontId="46"/>
  </si>
  <si>
    <t>）安全衛生管理計画書</t>
    <phoneticPr fontId="46"/>
  </si>
  <si>
    <t>（</t>
    <phoneticPr fontId="46"/>
  </si>
  <si>
    <t>作成</t>
    <rPh sb="0" eb="2">
      <t>サクセイ</t>
    </rPh>
    <phoneticPr fontId="5"/>
  </si>
  <si>
    <t>略</t>
    <rPh sb="0" eb="1">
      <t>リャク</t>
    </rPh>
    <phoneticPr fontId="5"/>
  </si>
  <si>
    <t>協力会社関係者への周知確認</t>
    <rPh sb="0" eb="2">
      <t>キョウリョク</t>
    </rPh>
    <rPh sb="2" eb="4">
      <t>カイシャ</t>
    </rPh>
    <rPh sb="4" eb="7">
      <t>カンケイシャ</t>
    </rPh>
    <rPh sb="9" eb="11">
      <t>シュウチ</t>
    </rPh>
    <rPh sb="11" eb="13">
      <t>カクニン</t>
    </rPh>
    <phoneticPr fontId="5"/>
  </si>
  <si>
    <t>・仮置梁鉄骨の転倒防止措置を指示(→銀座職長)。　ﾊﾟｲﾌﾟで繋ぎ⇒ 了</t>
    <rPh sb="18" eb="20">
      <t>ギンザ</t>
    </rPh>
    <rPh sb="20" eb="22">
      <t>ショクチョウ</t>
    </rPh>
    <phoneticPr fontId="5"/>
  </si>
  <si>
    <t>場内安全パトロールの結果</t>
    <rPh sb="0" eb="2">
      <t>ジョウナイ</t>
    </rPh>
    <rPh sb="2" eb="4">
      <t>アンゼン</t>
    </rPh>
    <phoneticPr fontId="5"/>
  </si>
  <si>
    <t>2．.鉄骨組立と並行してネット養生を行う。</t>
    <rPh sb="3" eb="5">
      <t>テッコツ</t>
    </rPh>
    <rPh sb="5" eb="7">
      <t>クミタテ</t>
    </rPh>
    <rPh sb="8" eb="10">
      <t>ヘイコウ</t>
    </rPh>
    <rPh sb="15" eb="17">
      <t>ヨウジョウ</t>
    </rPh>
    <rPh sb="18" eb="19">
      <t>オコナ</t>
    </rPh>
    <phoneticPr fontId="5"/>
  </si>
  <si>
    <t>2．鉄骨建方に使用する工具は、全て落下防止の紐付きとする。</t>
    <rPh sb="15" eb="16">
      <t>スベ</t>
    </rPh>
    <phoneticPr fontId="5"/>
  </si>
  <si>
    <t>対　　　　策</t>
    <rPh sb="0" eb="1">
      <t>タイ</t>
    </rPh>
    <rPh sb="5" eb="6">
      <t>サク</t>
    </rPh>
    <phoneticPr fontId="5"/>
  </si>
  <si>
    <t>2．鉄骨建方作業で工具等を落下させない。</t>
    <rPh sb="11" eb="12">
      <t>トウ</t>
    </rPh>
    <phoneticPr fontId="5"/>
  </si>
  <si>
    <t>1．歪み直し、高力ボルト接合作業で墜落しない。</t>
    <rPh sb="17" eb="19">
      <t>ツイラク</t>
    </rPh>
    <phoneticPr fontId="5"/>
  </si>
  <si>
    <t>11月の安全目標</t>
    <rPh sb="2" eb="3">
      <t>ガツ</t>
    </rPh>
    <rPh sb="4" eb="6">
      <t>アンゼン</t>
    </rPh>
    <rPh sb="6" eb="8">
      <t>モクヒョウ</t>
    </rPh>
    <phoneticPr fontId="5"/>
  </si>
  <si>
    <t>1．鉄骨建方作業での墜落防止。</t>
    <rPh sb="2" eb="4">
      <t>テッコツ</t>
    </rPh>
    <rPh sb="4" eb="5">
      <t>タ</t>
    </rPh>
    <rPh sb="5" eb="6">
      <t>カタ</t>
    </rPh>
    <rPh sb="6" eb="8">
      <t>サギョウ</t>
    </rPh>
    <rPh sb="10" eb="12">
      <t>ツイラク</t>
    </rPh>
    <rPh sb="12" eb="14">
      <t>ボウシ</t>
    </rPh>
    <phoneticPr fontId="5"/>
  </si>
  <si>
    <t>10月の安全目標</t>
    <rPh sb="2" eb="3">
      <t>ガツ</t>
    </rPh>
    <rPh sb="4" eb="6">
      <t>アンゼン</t>
    </rPh>
    <rPh sb="6" eb="8">
      <t>モクヒョウ</t>
    </rPh>
    <phoneticPr fontId="5"/>
  </si>
  <si>
    <t>2．鉄骨建方作業中に工具を落とし、JR営業線ホーム上の一般客を負傷させる。</t>
    <rPh sb="6" eb="8">
      <t>サギョウ</t>
    </rPh>
    <rPh sb="8" eb="9">
      <t>ナカ</t>
    </rPh>
    <rPh sb="10" eb="12">
      <t>コウグ</t>
    </rPh>
    <rPh sb="13" eb="14">
      <t>オ</t>
    </rPh>
    <rPh sb="19" eb="21">
      <t>エイギョウ</t>
    </rPh>
    <rPh sb="21" eb="22">
      <t>セン</t>
    </rPh>
    <rPh sb="25" eb="26">
      <t>ジョウ</t>
    </rPh>
    <rPh sb="27" eb="29">
      <t>イッパン</t>
    </rPh>
    <rPh sb="29" eb="30">
      <t>キャク</t>
    </rPh>
    <rPh sb="31" eb="33">
      <t>フショウ</t>
    </rPh>
    <phoneticPr fontId="5"/>
  </si>
  <si>
    <t>1．鉄骨建て方（歪み直し、高力ボルト接合）作業で移動中に墜落する。</t>
    <rPh sb="2" eb="4">
      <t>テッコツ</t>
    </rPh>
    <rPh sb="4" eb="5">
      <t>タ</t>
    </rPh>
    <rPh sb="6" eb="7">
      <t>カタ</t>
    </rPh>
    <rPh sb="8" eb="9">
      <t>ユガ</t>
    </rPh>
    <rPh sb="10" eb="11">
      <t>ナオ</t>
    </rPh>
    <rPh sb="13" eb="15">
      <t>コウリキ</t>
    </rPh>
    <rPh sb="18" eb="20">
      <t>セツゴウ</t>
    </rPh>
    <rPh sb="21" eb="23">
      <t>サギョウ</t>
    </rPh>
    <rPh sb="24" eb="26">
      <t>イドウ</t>
    </rPh>
    <rPh sb="26" eb="27">
      <t>ナカ</t>
    </rPh>
    <rPh sb="28" eb="30">
      <t>ツイラク</t>
    </rPh>
    <phoneticPr fontId="5"/>
  </si>
  <si>
    <t>予想される　　　　　　　　危　　　険</t>
    <rPh sb="0" eb="2">
      <t>ヨソウ</t>
    </rPh>
    <rPh sb="13" eb="14">
      <t>アブ</t>
    </rPh>
    <rPh sb="17" eb="18">
      <t>ケン</t>
    </rPh>
    <phoneticPr fontId="5"/>
  </si>
  <si>
    <t>次月特に注意を要する危険工事と安全目標</t>
    <rPh sb="0" eb="2">
      <t>ジゲツ</t>
    </rPh>
    <rPh sb="2" eb="3">
      <t>トク</t>
    </rPh>
    <rPh sb="4" eb="5">
      <t>チュウ</t>
    </rPh>
    <rPh sb="5" eb="6">
      <t>イ</t>
    </rPh>
    <rPh sb="7" eb="8">
      <t>ヨウ</t>
    </rPh>
    <rPh sb="10" eb="11">
      <t>アブ</t>
    </rPh>
    <rPh sb="11" eb="12">
      <t>ケン</t>
    </rPh>
    <rPh sb="12" eb="13">
      <t>タクミ</t>
    </rPh>
    <rPh sb="13" eb="14">
      <t>コト</t>
    </rPh>
    <rPh sb="15" eb="16">
      <t>アン</t>
    </rPh>
    <rPh sb="16" eb="17">
      <t>ゼン</t>
    </rPh>
    <rPh sb="17" eb="18">
      <t>メ</t>
    </rPh>
    <rPh sb="18" eb="19">
      <t>シルベ</t>
    </rPh>
    <phoneticPr fontId="5"/>
  </si>
  <si>
    <t>1．鉄骨建て方作業で、梁上から墜落する。</t>
    <rPh sb="2" eb="4">
      <t>テッコツ</t>
    </rPh>
    <rPh sb="4" eb="5">
      <t>タ</t>
    </rPh>
    <rPh sb="6" eb="7">
      <t>カタ</t>
    </rPh>
    <rPh sb="7" eb="9">
      <t>サギョウ</t>
    </rPh>
    <rPh sb="11" eb="12">
      <t>ハリ</t>
    </rPh>
    <rPh sb="12" eb="13">
      <t>ウエ</t>
    </rPh>
    <rPh sb="15" eb="17">
      <t>ツイラク</t>
    </rPh>
    <phoneticPr fontId="5"/>
  </si>
  <si>
    <t>(当月の重点実施事項に対する評価と対策)</t>
    <rPh sb="1" eb="2">
      <t>トウ</t>
    </rPh>
    <phoneticPr fontId="5"/>
  </si>
  <si>
    <t>10月の反省</t>
    <rPh sb="2" eb="3">
      <t>ガツ</t>
    </rPh>
    <rPh sb="4" eb="6">
      <t>ハンセイ</t>
    </rPh>
    <phoneticPr fontId="5"/>
  </si>
  <si>
    <t>当月の反省</t>
    <rPh sb="0" eb="1">
      <t>トウ</t>
    </rPh>
    <rPh sb="1" eb="2">
      <t>ツキ</t>
    </rPh>
    <rPh sb="3" eb="4">
      <t>ハン</t>
    </rPh>
    <rPh sb="4" eb="5">
      <t>ショウ</t>
    </rPh>
    <phoneticPr fontId="5"/>
  </si>
  <si>
    <t>9月の反省</t>
    <rPh sb="1" eb="2">
      <t>ガツ</t>
    </rPh>
    <rPh sb="3" eb="5">
      <t>ハンセイ</t>
    </rPh>
    <phoneticPr fontId="5"/>
  </si>
  <si>
    <t>作業内容：鉄骨建方作業</t>
    <rPh sb="0" eb="2">
      <t>サギョウ</t>
    </rPh>
    <rPh sb="2" eb="4">
      <t>ナイヨウ</t>
    </rPh>
    <rPh sb="5" eb="7">
      <t>テッコツ</t>
    </rPh>
    <rPh sb="7" eb="8">
      <t>タ</t>
    </rPh>
    <rPh sb="8" eb="9">
      <t>カタ</t>
    </rPh>
    <rPh sb="9" eb="11">
      <t>サギョウ</t>
    </rPh>
    <phoneticPr fontId="5"/>
  </si>
  <si>
    <t>受　付　確　認　者</t>
    <rPh sb="0" eb="1">
      <t>ウケ</t>
    </rPh>
    <rPh sb="2" eb="3">
      <t>ヅケ</t>
    </rPh>
    <rPh sb="4" eb="5">
      <t>アキラ</t>
    </rPh>
    <rPh sb="6" eb="7">
      <t>シノブ</t>
    </rPh>
    <rPh sb="8" eb="9">
      <t>シャ</t>
    </rPh>
    <phoneticPr fontId="5"/>
  </si>
  <si>
    <t>確　　認　　欄</t>
    <rPh sb="0" eb="1">
      <t>アキラ</t>
    </rPh>
    <rPh sb="3" eb="4">
      <t>シノブ</t>
    </rPh>
    <rPh sb="6" eb="7">
      <t>ラン</t>
    </rPh>
    <phoneticPr fontId="5"/>
  </si>
  <si>
    <t>機械等の特性・その他
その使用上注意すべき事項</t>
    <rPh sb="0" eb="2">
      <t>キカイ</t>
    </rPh>
    <rPh sb="2" eb="3">
      <t>トウ</t>
    </rPh>
    <rPh sb="4" eb="6">
      <t>トクセイ</t>
    </rPh>
    <rPh sb="9" eb="10">
      <t>タ</t>
    </rPh>
    <rPh sb="14" eb="17">
      <t>シヨウジョウ</t>
    </rPh>
    <rPh sb="17" eb="19">
      <t>チュウイ</t>
    </rPh>
    <rPh sb="22" eb="24">
      <t>ジコウ</t>
    </rPh>
    <phoneticPr fontId="5"/>
  </si>
  <si>
    <t>　　年　　月　　日</t>
    <rPh sb="2" eb="3">
      <t>ネン</t>
    </rPh>
    <rPh sb="5" eb="6">
      <t>ゲツ</t>
    </rPh>
    <rPh sb="8" eb="9">
      <t>ニチ</t>
    </rPh>
    <phoneticPr fontId="5"/>
  </si>
  <si>
    <t>そ　　　　の　　　　他</t>
    <rPh sb="10" eb="11">
      <t>タ</t>
    </rPh>
    <phoneticPr fontId="5"/>
  </si>
  <si>
    <t>20 その他</t>
    <rPh sb="5" eb="6">
      <t>タ</t>
    </rPh>
    <phoneticPr fontId="5"/>
  </si>
  <si>
    <t>危　険　表　示</t>
    <rPh sb="0" eb="1">
      <t>アブ</t>
    </rPh>
    <rPh sb="2" eb="3">
      <t>ケン</t>
    </rPh>
    <rPh sb="4" eb="5">
      <t>オモテ</t>
    </rPh>
    <rPh sb="6" eb="7">
      <t>シメス</t>
    </rPh>
    <phoneticPr fontId="5"/>
  </si>
  <si>
    <t>19 電動ウインチ</t>
    <rPh sb="3" eb="5">
      <t>デンドウ</t>
    </rPh>
    <phoneticPr fontId="5"/>
  </si>
  <si>
    <t>回転部の囲い等</t>
    <rPh sb="0" eb="3">
      <t>カイテンブ</t>
    </rPh>
    <rPh sb="4" eb="5">
      <t>カコ</t>
    </rPh>
    <rPh sb="6" eb="7">
      <t>トウ</t>
    </rPh>
    <phoneticPr fontId="5"/>
  </si>
  <si>
    <t>18 鉄筋加工機</t>
    <rPh sb="3" eb="5">
      <t>テッキン</t>
    </rPh>
    <rPh sb="5" eb="8">
      <t>カコウキ</t>
    </rPh>
    <phoneticPr fontId="5"/>
  </si>
  <si>
    <t>滑　　　車</t>
    <rPh sb="0" eb="1">
      <t>ナメラ</t>
    </rPh>
    <rPh sb="4" eb="5">
      <t>クルマ</t>
    </rPh>
    <phoneticPr fontId="5"/>
  </si>
  <si>
    <t>17 ﾊﾞｲﾌﾞﾚｰﾀｰ</t>
    <phoneticPr fontId="5"/>
  </si>
  <si>
    <t>ﾜｰﾔｰﾛｰﾌﾟ・ﾁｪｰﾝ</t>
    <phoneticPr fontId="5"/>
  </si>
  <si>
    <t>16 振動ｺﾝﾊﾟｸﾀｰ</t>
    <rPh sb="3" eb="5">
      <t>シンドウ</t>
    </rPh>
    <phoneticPr fontId="5"/>
  </si>
  <si>
    <t>ﾌｯｸのはずれ止め</t>
    <rPh sb="7" eb="8">
      <t>ド</t>
    </rPh>
    <phoneticPr fontId="5"/>
  </si>
  <si>
    <t>15 ﾎﾞｰﾘﾝｸﾞﾏｼﾝ</t>
    <phoneticPr fontId="5"/>
  </si>
  <si>
    <t>手摺・囲い</t>
    <rPh sb="0" eb="2">
      <t>テスリ</t>
    </rPh>
    <rPh sb="3" eb="4">
      <t>カコ</t>
    </rPh>
    <phoneticPr fontId="5"/>
  </si>
  <si>
    <t>14 吹付機</t>
    <rPh sb="3" eb="4">
      <t>フ</t>
    </rPh>
    <rPh sb="4" eb="5">
      <t>ツ</t>
    </rPh>
    <rPh sb="5" eb="6">
      <t>キ</t>
    </rPh>
    <phoneticPr fontId="5"/>
  </si>
  <si>
    <t>各種ﾌﾞﾚｰｷの作動</t>
    <rPh sb="0" eb="2">
      <t>カクシュ</t>
    </rPh>
    <rPh sb="8" eb="10">
      <t>サドウ</t>
    </rPh>
    <phoneticPr fontId="5"/>
  </si>
  <si>
    <t>13 コンベアー</t>
    <phoneticPr fontId="5"/>
  </si>
  <si>
    <t>絶縁抵抗測定値</t>
    <rPh sb="0" eb="2">
      <t>ゼツエン</t>
    </rPh>
    <rPh sb="2" eb="4">
      <t>テイコウ</t>
    </rPh>
    <rPh sb="4" eb="7">
      <t>ソクテイチ</t>
    </rPh>
    <phoneticPr fontId="5"/>
  </si>
  <si>
    <t>12 ミキサー類</t>
    <rPh sb="7" eb="8">
      <t>ルイ</t>
    </rPh>
    <phoneticPr fontId="5"/>
  </si>
  <si>
    <t>操作スイッチ</t>
    <rPh sb="0" eb="2">
      <t>ソウサ</t>
    </rPh>
    <phoneticPr fontId="5"/>
  </si>
  <si>
    <t>11 ポンプ類</t>
    <rPh sb="6" eb="7">
      <t>ルイ</t>
    </rPh>
    <phoneticPr fontId="5"/>
  </si>
  <si>
    <t>溶接保護面</t>
    <rPh sb="0" eb="2">
      <t>ヨウセツ</t>
    </rPh>
    <rPh sb="2" eb="4">
      <t>ホゴ</t>
    </rPh>
    <rPh sb="4" eb="5">
      <t>メン</t>
    </rPh>
    <phoneticPr fontId="5"/>
  </si>
  <si>
    <t>取扱者</t>
    <rPh sb="0" eb="3">
      <t>トリアツカイシャ</t>
    </rPh>
    <phoneticPr fontId="5"/>
  </si>
  <si>
    <t>点検者</t>
    <rPh sb="0" eb="2">
      <t>テンケン</t>
    </rPh>
    <rPh sb="2" eb="3">
      <t>シャ</t>
    </rPh>
    <phoneticPr fontId="5"/>
  </si>
  <si>
    <t>持 込 年 月 日
搬出予定年月日</t>
    <rPh sb="0" eb="1">
      <t>モチ</t>
    </rPh>
    <rPh sb="2" eb="3">
      <t>コミ</t>
    </rPh>
    <rPh sb="4" eb="5">
      <t>トシ</t>
    </rPh>
    <rPh sb="6" eb="7">
      <t>ツキ</t>
    </rPh>
    <rPh sb="8" eb="9">
      <t>ヒ</t>
    </rPh>
    <rPh sb="10" eb="12">
      <t>ハンシュツ</t>
    </rPh>
    <rPh sb="12" eb="14">
      <t>ヨテイ</t>
    </rPh>
    <phoneticPr fontId="5"/>
  </si>
  <si>
    <t>管理番号
受付番号</t>
    <rPh sb="0" eb="2">
      <t>カンリ</t>
    </rPh>
    <rPh sb="2" eb="4">
      <t>バンゴウ</t>
    </rPh>
    <rPh sb="5" eb="7">
      <t>ウケツケ</t>
    </rPh>
    <rPh sb="7" eb="9">
      <t>バンゴウ</t>
    </rPh>
    <phoneticPr fontId="5"/>
  </si>
  <si>
    <t>規　　　格
性　　　能</t>
    <rPh sb="0" eb="1">
      <t>タダシ</t>
    </rPh>
    <rPh sb="4" eb="5">
      <t>カク</t>
    </rPh>
    <rPh sb="6" eb="7">
      <t>セイ</t>
    </rPh>
    <rPh sb="10" eb="11">
      <t>ノウ</t>
    </rPh>
    <phoneticPr fontId="5"/>
  </si>
  <si>
    <t>機　械　名</t>
    <rPh sb="0" eb="1">
      <t>キ</t>
    </rPh>
    <rPh sb="2" eb="3">
      <t>カイ</t>
    </rPh>
    <rPh sb="4" eb="5">
      <t>メイ</t>
    </rPh>
    <phoneticPr fontId="5"/>
  </si>
  <si>
    <t>番号</t>
    <rPh sb="0" eb="2">
      <t>バンゴウ</t>
    </rPh>
    <phoneticPr fontId="5"/>
  </si>
  <si>
    <t>10 送風機</t>
    <rPh sb="3" eb="6">
      <t>ソウフウキ</t>
    </rPh>
    <phoneticPr fontId="5"/>
  </si>
  <si>
    <t>絶縁ホルダー</t>
    <rPh sb="0" eb="2">
      <t>ゼツエン</t>
    </rPh>
    <phoneticPr fontId="5"/>
  </si>
  <si>
    <t>記</t>
    <rPh sb="0" eb="1">
      <t>キ</t>
    </rPh>
    <phoneticPr fontId="5"/>
  </si>
  <si>
    <t xml:space="preserve"> 9 ｺﾝﾌﾟﾚｯｻｰ</t>
    <phoneticPr fontId="5"/>
  </si>
  <si>
    <t>自動電撃防止装置</t>
    <rPh sb="0" eb="2">
      <t>ジドウ</t>
    </rPh>
    <rPh sb="2" eb="4">
      <t>デンゲキ</t>
    </rPh>
    <rPh sb="4" eb="6">
      <t>ボウシ</t>
    </rPh>
    <rPh sb="6" eb="8">
      <t>ソウチ</t>
    </rPh>
    <phoneticPr fontId="5"/>
  </si>
  <si>
    <t>お届けします。なお、使用に際しては関係法令に定められた事項を遵守します。</t>
    <rPh sb="1" eb="2">
      <t>トド</t>
    </rPh>
    <rPh sb="10" eb="12">
      <t>シヨウ</t>
    </rPh>
    <rPh sb="13" eb="14">
      <t>サイ</t>
    </rPh>
    <rPh sb="17" eb="19">
      <t>カンケイ</t>
    </rPh>
    <rPh sb="19" eb="21">
      <t>ホウレイ</t>
    </rPh>
    <rPh sb="22" eb="23">
      <t>サダ</t>
    </rPh>
    <rPh sb="27" eb="29">
      <t>ジコウ</t>
    </rPh>
    <rPh sb="30" eb="32">
      <t>ジュンシュ</t>
    </rPh>
    <phoneticPr fontId="5"/>
  </si>
  <si>
    <t xml:space="preserve"> 8 トランス</t>
    <phoneticPr fontId="5"/>
  </si>
  <si>
    <t>充電部の絶縁</t>
    <rPh sb="0" eb="2">
      <t>ジュウデン</t>
    </rPh>
    <rPh sb="2" eb="3">
      <t>ブ</t>
    </rPh>
    <rPh sb="4" eb="6">
      <t>ゼツエン</t>
    </rPh>
    <phoneticPr fontId="5"/>
  </si>
  <si>
    <t>このたび、下記機械等を右の点検表により、点検整備のうえ持込・使用しますので、</t>
    <rPh sb="5" eb="7">
      <t>カキ</t>
    </rPh>
    <rPh sb="7" eb="9">
      <t>キカイ</t>
    </rPh>
    <rPh sb="9" eb="10">
      <t>トウ</t>
    </rPh>
    <rPh sb="11" eb="12">
      <t>ミギ</t>
    </rPh>
    <rPh sb="13" eb="16">
      <t>テンケンヒョウ</t>
    </rPh>
    <rPh sb="20" eb="22">
      <t>テンケン</t>
    </rPh>
    <rPh sb="22" eb="24">
      <t>セイビ</t>
    </rPh>
    <rPh sb="27" eb="29">
      <t>モチコミ</t>
    </rPh>
    <rPh sb="30" eb="32">
      <t>シヨウ</t>
    </rPh>
    <phoneticPr fontId="5"/>
  </si>
  <si>
    <t xml:space="preserve"> 7 発電機</t>
    <rPh sb="3" eb="6">
      <t>ハツデンキ</t>
    </rPh>
    <phoneticPr fontId="5"/>
  </si>
  <si>
    <t>接続端子の締結</t>
    <rPh sb="0" eb="2">
      <t>セツゾク</t>
    </rPh>
    <rPh sb="2" eb="4">
      <t>タンシ</t>
    </rPh>
    <rPh sb="5" eb="7">
      <t>テイケツ</t>
    </rPh>
    <phoneticPr fontId="5"/>
  </si>
  <si>
    <t>電　　話</t>
    <rPh sb="0" eb="1">
      <t>デン</t>
    </rPh>
    <rPh sb="3" eb="4">
      <t>ハナシ</t>
    </rPh>
    <phoneticPr fontId="5"/>
  </si>
  <si>
    <t xml:space="preserve"> 6 ウインチ</t>
    <phoneticPr fontId="5"/>
  </si>
  <si>
    <t>コネクタ</t>
    <phoneticPr fontId="5"/>
  </si>
  <si>
    <t>代表者名</t>
    <rPh sb="0" eb="3">
      <t>ダイヒョウシャ</t>
    </rPh>
    <rPh sb="3" eb="4">
      <t>メイ</t>
    </rPh>
    <phoneticPr fontId="5"/>
  </si>
  <si>
    <t xml:space="preserve"> 5 ｱｰｸ溶接機</t>
    <rPh sb="6" eb="9">
      <t>ヨウセツキ</t>
    </rPh>
    <phoneticPr fontId="5"/>
  </si>
  <si>
    <t>キャップタイヤ</t>
    <phoneticPr fontId="5"/>
  </si>
  <si>
    <t>持込会社名</t>
    <rPh sb="0" eb="2">
      <t>モチコミ</t>
    </rPh>
    <rPh sb="2" eb="5">
      <t>カイシャメイ</t>
    </rPh>
    <phoneticPr fontId="5"/>
  </si>
  <si>
    <t xml:space="preserve"> 4 ｸﾞﾗｲﾝﾀﾞｰ等</t>
    <rPh sb="11" eb="12">
      <t>トウ</t>
    </rPh>
    <phoneticPr fontId="5"/>
  </si>
  <si>
    <t>接地クランプ</t>
    <rPh sb="0" eb="2">
      <t>セッチ</t>
    </rPh>
    <phoneticPr fontId="5"/>
  </si>
  <si>
    <t>一次会社名</t>
    <rPh sb="0" eb="2">
      <t>イチジ</t>
    </rPh>
    <rPh sb="2" eb="5">
      <t>カイシャメイ</t>
    </rPh>
    <phoneticPr fontId="5"/>
  </si>
  <si>
    <t>所   長   名</t>
    <rPh sb="0" eb="1">
      <t>ショ</t>
    </rPh>
    <rPh sb="4" eb="5">
      <t>チョウ</t>
    </rPh>
    <rPh sb="8" eb="9">
      <t>メイ</t>
    </rPh>
    <phoneticPr fontId="5"/>
  </si>
  <si>
    <t xml:space="preserve"> 3 電動丸ノコ</t>
    <rPh sb="3" eb="5">
      <t>デンドウ</t>
    </rPh>
    <rPh sb="5" eb="6">
      <t>マル</t>
    </rPh>
    <phoneticPr fontId="5"/>
  </si>
  <si>
    <t>アース線</t>
    <rPh sb="3" eb="4">
      <t>セン</t>
    </rPh>
    <phoneticPr fontId="5"/>
  </si>
  <si>
    <t xml:space="preserve"> 2 電動ドリル</t>
    <rPh sb="3" eb="5">
      <t>デンドウ</t>
    </rPh>
    <phoneticPr fontId="5"/>
  </si>
  <si>
    <t xml:space="preserve"> 1 電動カンナ</t>
    <rPh sb="3" eb="5">
      <t>デンドウ</t>
    </rPh>
    <phoneticPr fontId="5"/>
  </si>
  <si>
    <t>電 動 工 具・電 気 溶 接 機 等</t>
    <rPh sb="0" eb="1">
      <t>デン</t>
    </rPh>
    <rPh sb="2" eb="3">
      <t>ドウ</t>
    </rPh>
    <rPh sb="4" eb="5">
      <t>コウ</t>
    </rPh>
    <rPh sb="6" eb="7">
      <t>グ</t>
    </rPh>
    <rPh sb="8" eb="9">
      <t>デン</t>
    </rPh>
    <rPh sb="10" eb="11">
      <t>キ</t>
    </rPh>
    <rPh sb="12" eb="13">
      <t>ヨウ</t>
    </rPh>
    <rPh sb="14" eb="15">
      <t>セツ</t>
    </rPh>
    <rPh sb="16" eb="17">
      <t>キ</t>
    </rPh>
    <rPh sb="18" eb="19">
      <t>トウ</t>
    </rPh>
    <phoneticPr fontId="5"/>
  </si>
  <si>
    <t>平成　　年　　月　　日</t>
    <rPh sb="0" eb="2">
      <t>ヘイセイ</t>
    </rPh>
    <rPh sb="4" eb="5">
      <t>ネン</t>
    </rPh>
    <rPh sb="7" eb="8">
      <t>ゲツ</t>
    </rPh>
    <rPh sb="10" eb="11">
      <t>ニチ</t>
    </rPh>
    <phoneticPr fontId="5"/>
  </si>
  <si>
    <t>点検</t>
    <rPh sb="0" eb="2">
      <t>テンケン</t>
    </rPh>
    <phoneticPr fontId="5"/>
  </si>
  <si>
    <t>持込時の点検表</t>
    <rPh sb="0" eb="2">
      <t>モチコミ</t>
    </rPh>
    <rPh sb="2" eb="3">
      <t>トキ</t>
    </rPh>
    <rPh sb="4" eb="7">
      <t>テンケンヒョウ</t>
    </rPh>
    <phoneticPr fontId="5"/>
  </si>
  <si>
    <t>　　　年　　月　　日</t>
    <rPh sb="3" eb="4">
      <t>ネン</t>
    </rPh>
    <rPh sb="6" eb="7">
      <t>ゲツ</t>
    </rPh>
    <rPh sb="9" eb="10">
      <t>ニチ</t>
    </rPh>
    <phoneticPr fontId="5"/>
  </si>
  <si>
    <t>受付確認者</t>
    <rPh sb="0" eb="2">
      <t>ウケツケ</t>
    </rPh>
    <rPh sb="2" eb="5">
      <t>カクニンシャ</t>
    </rPh>
    <phoneticPr fontId="5"/>
  </si>
  <si>
    <t>受付番号</t>
    <rPh sb="0" eb="2">
      <t>ウケツケ</t>
    </rPh>
    <rPh sb="2" eb="4">
      <t>バンゴウ</t>
    </rPh>
    <phoneticPr fontId="5"/>
  </si>
  <si>
    <t>元請確認欄</t>
    <rPh sb="0" eb="2">
      <t>モトウケ</t>
    </rPh>
    <rPh sb="2" eb="4">
      <t>カクニン</t>
    </rPh>
    <rPh sb="4" eb="5">
      <t>ラン</t>
    </rPh>
    <phoneticPr fontId="5"/>
  </si>
  <si>
    <t>(注)１．持込機械等の届出は、当該機械を持ち込む会社（貸与を受けた会社が下請の場合はその会社）の代表者が所長に届け出ること。
　　 ２．点検表の点検結果欄には、該当する箇所へレ印を記入すること。
      ３．自社の点検表にて点検した物は、その点検表を貼付する。(転記の必要はなし）
　　 ４．機械名１から6まではＡ、Ｂ欄を、7はＣ欄を、8から38まではＤ、Ｅ、Ｆ、Ｇ欄を、39から43迄はＢ欄を
　　 　　44はＢ、Ｄ、Ｅ欄を使用して点検すること。
　　 ５．点検結果の(a)は機械所有会社の確認欄とし、(b)は持込会社又は機械使用会社の確認欄とする。
　　　　 元請が確認するときは(b)の欄を利用すること。</t>
    <rPh sb="1" eb="2">
      <t>チュウ</t>
    </rPh>
    <rPh sb="5" eb="7">
      <t>モチコミ</t>
    </rPh>
    <rPh sb="7" eb="9">
      <t>キカイ</t>
    </rPh>
    <rPh sb="9" eb="10">
      <t>トウ</t>
    </rPh>
    <rPh sb="11" eb="13">
      <t>トドケデ</t>
    </rPh>
    <rPh sb="15" eb="17">
      <t>トウガイ</t>
    </rPh>
    <rPh sb="17" eb="19">
      <t>キカイ</t>
    </rPh>
    <rPh sb="20" eb="21">
      <t>モ</t>
    </rPh>
    <rPh sb="22" eb="23">
      <t>コ</t>
    </rPh>
    <rPh sb="24" eb="26">
      <t>カイシャ</t>
    </rPh>
    <rPh sb="27" eb="29">
      <t>タイヨ</t>
    </rPh>
    <rPh sb="30" eb="31">
      <t>ウ</t>
    </rPh>
    <rPh sb="33" eb="35">
      <t>カイシャ</t>
    </rPh>
    <rPh sb="36" eb="38">
      <t>シタウケ</t>
    </rPh>
    <rPh sb="39" eb="41">
      <t>バアイ</t>
    </rPh>
    <rPh sb="44" eb="46">
      <t>カイシャ</t>
    </rPh>
    <rPh sb="48" eb="51">
      <t>ダイヒョウシャ</t>
    </rPh>
    <rPh sb="52" eb="54">
      <t>ショチョウ</t>
    </rPh>
    <rPh sb="55" eb="56">
      <t>トド</t>
    </rPh>
    <rPh sb="57" eb="58">
      <t>デ</t>
    </rPh>
    <rPh sb="68" eb="71">
      <t>テンケンヒョウ</t>
    </rPh>
    <rPh sb="72" eb="74">
      <t>テンケン</t>
    </rPh>
    <rPh sb="74" eb="76">
      <t>ケッカ</t>
    </rPh>
    <rPh sb="76" eb="77">
      <t>ラン</t>
    </rPh>
    <rPh sb="80" eb="82">
      <t>ガイトウ</t>
    </rPh>
    <rPh sb="84" eb="86">
      <t>カショ</t>
    </rPh>
    <rPh sb="88" eb="89">
      <t>シルシ</t>
    </rPh>
    <rPh sb="90" eb="92">
      <t>キニュウ</t>
    </rPh>
    <rPh sb="106" eb="108">
      <t>ジシャ</t>
    </rPh>
    <rPh sb="109" eb="112">
      <t>テンケンヒョウ</t>
    </rPh>
    <rPh sb="114" eb="116">
      <t>テンケン</t>
    </rPh>
    <rPh sb="118" eb="119">
      <t>モノ</t>
    </rPh>
    <rPh sb="123" eb="126">
      <t>テンケンヒョウ</t>
    </rPh>
    <rPh sb="127" eb="129">
      <t>テンプ</t>
    </rPh>
    <rPh sb="133" eb="135">
      <t>テンキ</t>
    </rPh>
    <rPh sb="136" eb="138">
      <t>ヒツヨウ</t>
    </rPh>
    <rPh sb="148" eb="150">
      <t>キカイ</t>
    </rPh>
    <rPh sb="150" eb="151">
      <t>メイ</t>
    </rPh>
    <rPh sb="161" eb="162">
      <t>ラン</t>
    </rPh>
    <rPh sb="167" eb="168">
      <t>ラン</t>
    </rPh>
    <rPh sb="185" eb="186">
      <t>ラン</t>
    </rPh>
    <rPh sb="194" eb="195">
      <t>マデ</t>
    </rPh>
    <rPh sb="197" eb="198">
      <t>ラン</t>
    </rPh>
    <rPh sb="213" eb="214">
      <t>ラン</t>
    </rPh>
    <rPh sb="215" eb="217">
      <t>シヨウ</t>
    </rPh>
    <rPh sb="219" eb="221">
      <t>テンケン</t>
    </rPh>
    <rPh sb="232" eb="234">
      <t>テンケン</t>
    </rPh>
    <rPh sb="234" eb="236">
      <t>ケッカ</t>
    </rPh>
    <rPh sb="241" eb="243">
      <t>キカイ</t>
    </rPh>
    <rPh sb="284" eb="286">
      <t>モトウケ</t>
    </rPh>
    <rPh sb="287" eb="289">
      <t>カクニン</t>
    </rPh>
    <rPh sb="298" eb="299">
      <t>ラン</t>
    </rPh>
    <rPh sb="300" eb="302">
      <t>リヨウ</t>
    </rPh>
    <phoneticPr fontId="5"/>
  </si>
  <si>
    <t xml:space="preserve">44 コンクリートポンプ車
45 その他
</t>
    <rPh sb="12" eb="13">
      <t>シャ</t>
    </rPh>
    <rPh sb="19" eb="20">
      <t>タ</t>
    </rPh>
    <phoneticPr fontId="5"/>
  </si>
  <si>
    <t>機械等の特性・
その他その使用上
注意図べき事項</t>
    <rPh sb="0" eb="2">
      <t>キカイ</t>
    </rPh>
    <rPh sb="2" eb="3">
      <t>トウ</t>
    </rPh>
    <rPh sb="4" eb="6">
      <t>トクセイ</t>
    </rPh>
    <rPh sb="10" eb="11">
      <t>タ</t>
    </rPh>
    <rPh sb="13" eb="16">
      <t>シヨウジョウ</t>
    </rPh>
    <rPh sb="17" eb="19">
      <t>チュウイ</t>
    </rPh>
    <rPh sb="19" eb="20">
      <t>ズ</t>
    </rPh>
    <rPh sb="22" eb="24">
      <t>ジコウ</t>
    </rPh>
    <phoneticPr fontId="5"/>
  </si>
  <si>
    <t>43 不整地運搬車</t>
    <rPh sb="3" eb="6">
      <t>フセイチ</t>
    </rPh>
    <rPh sb="6" eb="9">
      <t>ウンパンシャ</t>
    </rPh>
    <phoneticPr fontId="5"/>
  </si>
  <si>
    <t>年　　月　　日</t>
    <rPh sb="0" eb="1">
      <t>ネン</t>
    </rPh>
    <rPh sb="3" eb="4">
      <t>ゲツ</t>
    </rPh>
    <rPh sb="6" eb="7">
      <t>ニチ</t>
    </rPh>
    <phoneticPr fontId="5"/>
  </si>
  <si>
    <t>点検日</t>
    <rPh sb="0" eb="3">
      <t>テンケンビ</t>
    </rPh>
    <phoneticPr fontId="5"/>
  </si>
  <si>
    <t>(b)</t>
    <phoneticPr fontId="5"/>
  </si>
  <si>
    <t>(a)</t>
    <phoneticPr fontId="5"/>
  </si>
  <si>
    <t>42 散水車</t>
    <rPh sb="3" eb="5">
      <t>サンスイ</t>
    </rPh>
    <rPh sb="5" eb="6">
      <t>グルマ</t>
    </rPh>
    <phoneticPr fontId="5"/>
  </si>
  <si>
    <t>ワイヤ・ライフライン</t>
    <phoneticPr fontId="5"/>
  </si>
  <si>
    <t>41 ドラックミキサー</t>
    <phoneticPr fontId="5"/>
  </si>
  <si>
    <t>電気装置</t>
    <rPh sb="0" eb="2">
      <t>デンキ</t>
    </rPh>
    <rPh sb="2" eb="4">
      <t>ソウチ</t>
    </rPh>
    <phoneticPr fontId="5"/>
  </si>
  <si>
    <t>接触防止措置等</t>
    <phoneticPr fontId="5"/>
  </si>
  <si>
    <t>40 ダンプトラック</t>
    <phoneticPr fontId="5"/>
  </si>
  <si>
    <t>昇降装置</t>
    <rPh sb="0" eb="2">
      <t>ショウコウ</t>
    </rPh>
    <rPh sb="2" eb="4">
      <t>ソウチ</t>
    </rPh>
    <phoneticPr fontId="5"/>
  </si>
  <si>
    <t>39 重ダンプトラック</t>
    <rPh sb="3" eb="4">
      <t>ジュウ</t>
    </rPh>
    <phoneticPr fontId="5"/>
  </si>
  <si>
    <t>Ｈその他</t>
    <rPh sb="3" eb="4">
      <t>タ</t>
    </rPh>
    <phoneticPr fontId="5"/>
  </si>
  <si>
    <t>作業床</t>
    <rPh sb="0" eb="2">
      <t>サギョウ</t>
    </rPh>
    <rPh sb="2" eb="3">
      <t>ショウ</t>
    </rPh>
    <phoneticPr fontId="5"/>
  </si>
  <si>
    <t>その他</t>
    <rPh sb="2" eb="3">
      <t>タ</t>
    </rPh>
    <phoneticPr fontId="5"/>
  </si>
  <si>
    <t>対物</t>
    <rPh sb="0" eb="2">
      <t>タイブツ</t>
    </rPh>
    <phoneticPr fontId="5"/>
  </si>
  <si>
    <t>38 ボーリングマシン</t>
    <phoneticPr fontId="5"/>
  </si>
  <si>
    <t>突りょう</t>
    <rPh sb="0" eb="1">
      <t>トツ</t>
    </rPh>
    <phoneticPr fontId="5"/>
  </si>
  <si>
    <t>Ｃゴンドラ</t>
    <phoneticPr fontId="5"/>
  </si>
  <si>
    <t>37 コンクリート吹付機</t>
    <rPh sb="9" eb="10">
      <t>フ</t>
    </rPh>
    <rPh sb="10" eb="11">
      <t>ツ</t>
    </rPh>
    <rPh sb="11" eb="12">
      <t>キ</t>
    </rPh>
    <phoneticPr fontId="5"/>
  </si>
  <si>
    <t>アース</t>
    <phoneticPr fontId="5"/>
  </si>
  <si>
    <t>後方監視装置</t>
    <rPh sb="0" eb="2">
      <t>コウホウ</t>
    </rPh>
    <rPh sb="2" eb="4">
      <t>カンシ</t>
    </rPh>
    <rPh sb="4" eb="6">
      <t>ソウチ</t>
    </rPh>
    <phoneticPr fontId="5"/>
  </si>
  <si>
    <t>有効期限</t>
    <rPh sb="0" eb="2">
      <t>ユウコウ</t>
    </rPh>
    <rPh sb="2" eb="4">
      <t>キゲン</t>
    </rPh>
    <phoneticPr fontId="5"/>
  </si>
  <si>
    <t>搭乗者</t>
    <rPh sb="0" eb="3">
      <t>トウジョウシャ</t>
    </rPh>
    <phoneticPr fontId="5"/>
  </si>
  <si>
    <t>対人</t>
    <rPh sb="0" eb="2">
      <t>タイジン</t>
    </rPh>
    <phoneticPr fontId="5"/>
  </si>
  <si>
    <t>加入額</t>
    <rPh sb="0" eb="2">
      <t>カニュウ</t>
    </rPh>
    <rPh sb="2" eb="3">
      <t>ガク</t>
    </rPh>
    <phoneticPr fontId="5"/>
  </si>
  <si>
    <t>任意保険</t>
    <rPh sb="0" eb="2">
      <t>ニンイ</t>
    </rPh>
    <rPh sb="2" eb="4">
      <t>ホケン</t>
    </rPh>
    <phoneticPr fontId="5"/>
  </si>
  <si>
    <t>36 ロードカッター</t>
    <phoneticPr fontId="5"/>
  </si>
  <si>
    <t>絶縁</t>
    <rPh sb="0" eb="2">
      <t>ゼツエン</t>
    </rPh>
    <phoneticPr fontId="5"/>
  </si>
  <si>
    <t>ベッセル</t>
    <phoneticPr fontId="5"/>
  </si>
  <si>
    <t>35 ロードプレーナー</t>
    <phoneticPr fontId="5"/>
  </si>
  <si>
    <t>配線</t>
    <rPh sb="0" eb="2">
      <t>ハイセン</t>
    </rPh>
    <phoneticPr fontId="5"/>
  </si>
  <si>
    <t>特　定</t>
    <rPh sb="0" eb="1">
      <t>トク</t>
    </rPh>
    <rPh sb="2" eb="3">
      <t>サダム</t>
    </rPh>
    <phoneticPr fontId="5"/>
  </si>
  <si>
    <t>34 スタビライザー</t>
    <phoneticPr fontId="5"/>
  </si>
  <si>
    <t>配電盤</t>
    <rPh sb="0" eb="3">
      <t>ハイデンバン</t>
    </rPh>
    <phoneticPr fontId="5"/>
  </si>
  <si>
    <t>Ｇ電気装置</t>
    <rPh sb="1" eb="3">
      <t>デンキ</t>
    </rPh>
    <rPh sb="3" eb="5">
      <t>ソウチ</t>
    </rPh>
    <phoneticPr fontId="5"/>
  </si>
  <si>
    <t>アウトリガー</t>
    <phoneticPr fontId="5"/>
  </si>
  <si>
    <t>アウトリガー</t>
    <phoneticPr fontId="5"/>
  </si>
  <si>
    <t>33 ｱｽﾌｧﾙﾄﾌｨﾆｯｼｬｰ</t>
    <phoneticPr fontId="5"/>
  </si>
  <si>
    <t>クローラー</t>
    <phoneticPr fontId="5"/>
  </si>
  <si>
    <t>左折プロテクター</t>
    <rPh sb="0" eb="2">
      <t>サセツ</t>
    </rPh>
    <phoneticPr fontId="5"/>
  </si>
  <si>
    <t>月次</t>
    <rPh sb="0" eb="2">
      <t>ゲツジ</t>
    </rPh>
    <phoneticPr fontId="5"/>
  </si>
  <si>
    <t>32 ロードヘッダー</t>
    <phoneticPr fontId="5"/>
  </si>
  <si>
    <t>タイヤ・鉄輪</t>
    <rPh sb="4" eb="5">
      <t>テツ</t>
    </rPh>
    <rPh sb="5" eb="6">
      <t>リン</t>
    </rPh>
    <phoneticPr fontId="5"/>
  </si>
  <si>
    <t>前後照灯</t>
    <rPh sb="0" eb="1">
      <t>ゼン</t>
    </rPh>
    <rPh sb="1" eb="2">
      <t>コウ</t>
    </rPh>
    <rPh sb="2" eb="3">
      <t>ショウ</t>
    </rPh>
    <rPh sb="3" eb="4">
      <t>トウ</t>
    </rPh>
    <phoneticPr fontId="5"/>
  </si>
  <si>
    <t>31 ドリルジャンボ</t>
    <phoneticPr fontId="5"/>
  </si>
  <si>
    <t>操縦装置</t>
    <rPh sb="0" eb="2">
      <t>ソウジュウ</t>
    </rPh>
    <rPh sb="2" eb="4">
      <t>ソウチ</t>
    </rPh>
    <phoneticPr fontId="5"/>
  </si>
  <si>
    <t>方向指示器</t>
    <rPh sb="0" eb="2">
      <t>ホウコウ</t>
    </rPh>
    <rPh sb="2" eb="5">
      <t>シジキ</t>
    </rPh>
    <phoneticPr fontId="5"/>
  </si>
  <si>
    <t>自　動　車
検　査　証
有効期限</t>
    <rPh sb="0" eb="1">
      <t>ジ</t>
    </rPh>
    <rPh sb="2" eb="3">
      <t>ドウ</t>
    </rPh>
    <rPh sb="4" eb="5">
      <t>クルマ</t>
    </rPh>
    <rPh sb="6" eb="7">
      <t>ケン</t>
    </rPh>
    <rPh sb="8" eb="9">
      <t>サ</t>
    </rPh>
    <rPh sb="10" eb="11">
      <t>アカシ</t>
    </rPh>
    <rPh sb="12" eb="14">
      <t>ユウコウ</t>
    </rPh>
    <rPh sb="14" eb="16">
      <t>キゲン</t>
    </rPh>
    <phoneticPr fontId="5"/>
  </si>
  <si>
    <t>移動式クレーン
等の性能検査</t>
    <rPh sb="0" eb="3">
      <t>イドウシキ</t>
    </rPh>
    <rPh sb="8" eb="9">
      <t>トウ</t>
    </rPh>
    <rPh sb="10" eb="12">
      <t>セイノウ</t>
    </rPh>
    <rPh sb="12" eb="14">
      <t>ケンサ</t>
    </rPh>
    <phoneticPr fontId="5"/>
  </si>
  <si>
    <t>年次</t>
    <rPh sb="0" eb="2">
      <t>ネンジ</t>
    </rPh>
    <phoneticPr fontId="5"/>
  </si>
  <si>
    <t>定期</t>
    <rPh sb="0" eb="2">
      <t>テイキ</t>
    </rPh>
    <phoneticPr fontId="5"/>
  </si>
  <si>
    <t>有効期限
自主検査</t>
    <rPh sb="0" eb="2">
      <t>ユウコウ</t>
    </rPh>
    <rPh sb="2" eb="4">
      <t>キゲン</t>
    </rPh>
    <rPh sb="5" eb="7">
      <t>ジシュ</t>
    </rPh>
    <rPh sb="7" eb="9">
      <t>ケンサ</t>
    </rPh>
    <phoneticPr fontId="5"/>
  </si>
  <si>
    <t>30 クローラードリル</t>
    <phoneticPr fontId="5"/>
  </si>
  <si>
    <t>クラッチ</t>
    <phoneticPr fontId="5"/>
  </si>
  <si>
    <t>クラッチ</t>
    <phoneticPr fontId="5"/>
  </si>
  <si>
    <t>各種ミラー</t>
    <rPh sb="0" eb="2">
      <t>カクシュ</t>
    </rPh>
    <phoneticPr fontId="5"/>
  </si>
  <si>
    <t>29 ローラー</t>
    <phoneticPr fontId="5"/>
  </si>
  <si>
    <t>ブレーキロック</t>
    <phoneticPr fontId="5"/>
  </si>
  <si>
    <t>警報装置</t>
    <rPh sb="0" eb="2">
      <t>ケイホウ</t>
    </rPh>
    <rPh sb="2" eb="4">
      <t>ソウチ</t>
    </rPh>
    <phoneticPr fontId="5"/>
  </si>
  <si>
    <t>安全装置等</t>
    <rPh sb="0" eb="2">
      <t>アンゼン</t>
    </rPh>
    <rPh sb="2" eb="4">
      <t>ソウチ</t>
    </rPh>
    <rPh sb="4" eb="5">
      <t>トウ</t>
    </rPh>
    <phoneticPr fontId="5"/>
  </si>
  <si>
    <t>　　(副)</t>
    <rPh sb="3" eb="4">
      <t>フク</t>
    </rPh>
    <phoneticPr fontId="5"/>
  </si>
  <si>
    <t>28 地下連続壁施工機械</t>
    <rPh sb="3" eb="5">
      <t>チカ</t>
    </rPh>
    <rPh sb="5" eb="7">
      <t>レンゾク</t>
    </rPh>
    <rPh sb="7" eb="8">
      <t>ヘキ</t>
    </rPh>
    <rPh sb="8" eb="10">
      <t>セコウ</t>
    </rPh>
    <rPh sb="10" eb="12">
      <t>キカイ</t>
    </rPh>
    <phoneticPr fontId="5"/>
  </si>
  <si>
    <t>駐車ブレーキ</t>
    <rPh sb="0" eb="2">
      <t>チュウシャ</t>
    </rPh>
    <phoneticPr fontId="5"/>
  </si>
  <si>
    <t>クローラー</t>
    <phoneticPr fontId="5"/>
  </si>
  <si>
    <t>27 ﾍﾟｰﾊﾟｰドレｰンマシン</t>
    <phoneticPr fontId="5"/>
  </si>
  <si>
    <t>ブレーキ</t>
    <phoneticPr fontId="5"/>
  </si>
  <si>
    <t>Ｆ走行部</t>
    <rPh sb="1" eb="3">
      <t>ソウコウ</t>
    </rPh>
    <rPh sb="3" eb="4">
      <t>ブ</t>
    </rPh>
    <phoneticPr fontId="5"/>
  </si>
  <si>
    <t>タイヤ</t>
    <phoneticPr fontId="5"/>
  </si>
  <si>
    <t>　　(生)</t>
    <rPh sb="3" eb="4">
      <t>セイ</t>
    </rPh>
    <phoneticPr fontId="5"/>
  </si>
  <si>
    <t>26 アースオーガー</t>
    <phoneticPr fontId="5"/>
  </si>
  <si>
    <t>滑車</t>
    <rPh sb="0" eb="2">
      <t>カッシャ</t>
    </rPh>
    <phoneticPr fontId="5"/>
  </si>
  <si>
    <t>ハンドル</t>
    <phoneticPr fontId="5"/>
  </si>
  <si>
    <t>25 せん孔機</t>
    <rPh sb="5" eb="6">
      <t>アナ</t>
    </rPh>
    <rPh sb="6" eb="7">
      <t>キ</t>
    </rPh>
    <phoneticPr fontId="5"/>
  </si>
  <si>
    <t>吊り具等</t>
    <rPh sb="0" eb="1">
      <t>ツ</t>
    </rPh>
    <rPh sb="2" eb="3">
      <t>グ</t>
    </rPh>
    <rPh sb="3" eb="4">
      <t>トウ</t>
    </rPh>
    <phoneticPr fontId="5"/>
  </si>
  <si>
    <t>資　　格　　の　　種　　類</t>
    <rPh sb="0" eb="1">
      <t>シ</t>
    </rPh>
    <rPh sb="3" eb="4">
      <t>カク</t>
    </rPh>
    <rPh sb="9" eb="10">
      <t>タネ</t>
    </rPh>
    <rPh sb="12" eb="13">
      <t>タグイ</t>
    </rPh>
    <phoneticPr fontId="5"/>
  </si>
  <si>
    <t>運転者
(取扱者)</t>
    <rPh sb="0" eb="3">
      <t>ウンテンシャ</t>
    </rPh>
    <rPh sb="5" eb="7">
      <t>トリアツカイ</t>
    </rPh>
    <rPh sb="7" eb="8">
      <t>シャ</t>
    </rPh>
    <phoneticPr fontId="5"/>
  </si>
  <si>
    <t>24 ﾘﾊﾞｰｽｻｰｷｭﾚｰｼｮﾝﾄﾞﾘﾙ</t>
    <phoneticPr fontId="5"/>
  </si>
  <si>
    <t>ワーヤロープ・チェーン</t>
    <phoneticPr fontId="5"/>
  </si>
  <si>
    <t>走行部</t>
    <rPh sb="0" eb="2">
      <t>ソウコウ</t>
    </rPh>
    <rPh sb="2" eb="3">
      <t>ブ</t>
    </rPh>
    <phoneticPr fontId="5"/>
  </si>
  <si>
    <t>Ｂ車輌部（下部走行体）</t>
    <rPh sb="1" eb="3">
      <t>シャリョウ</t>
    </rPh>
    <rPh sb="3" eb="4">
      <t>ブ</t>
    </rPh>
    <rPh sb="5" eb="7">
      <t>カブ</t>
    </rPh>
    <rPh sb="7" eb="9">
      <t>ソウコウ</t>
    </rPh>
    <rPh sb="9" eb="10">
      <t>タイ</t>
    </rPh>
    <phoneticPr fontId="5"/>
  </si>
  <si>
    <t>23 アースドリル機</t>
    <rPh sb="9" eb="10">
      <t>キ</t>
    </rPh>
    <phoneticPr fontId="5"/>
  </si>
  <si>
    <t>油圧駆動装置</t>
    <rPh sb="0" eb="2">
      <t>ユアツ</t>
    </rPh>
    <rPh sb="2" eb="4">
      <t>クドウ</t>
    </rPh>
    <rPh sb="4" eb="6">
      <t>ソウチ</t>
    </rPh>
    <phoneticPr fontId="5"/>
  </si>
  <si>
    <t>照明</t>
    <rPh sb="0" eb="2">
      <t>ショウメイ</t>
    </rPh>
    <phoneticPr fontId="5"/>
  </si>
  <si>
    <t>搬出予定年月日</t>
    <rPh sb="0" eb="2">
      <t>ハンシュツ</t>
    </rPh>
    <rPh sb="2" eb="4">
      <t>ヨテイ</t>
    </rPh>
    <rPh sb="4" eb="7">
      <t>ネンガッピ</t>
    </rPh>
    <phoneticPr fontId="5"/>
  </si>
  <si>
    <t>22 くい抜機</t>
    <rPh sb="5" eb="6">
      <t>ヌ</t>
    </rPh>
    <rPh sb="6" eb="7">
      <t>キ</t>
    </rPh>
    <phoneticPr fontId="5"/>
  </si>
  <si>
    <t>ハンマ・オーガ・バイブロ</t>
    <phoneticPr fontId="5"/>
  </si>
  <si>
    <t>性能表示</t>
    <rPh sb="0" eb="2">
      <t>セイノウ</t>
    </rPh>
    <rPh sb="2" eb="4">
      <t>ヒョウジ</t>
    </rPh>
    <phoneticPr fontId="5"/>
  </si>
  <si>
    <t>21 くい打機</t>
    <rPh sb="5" eb="6">
      <t>ウ</t>
    </rPh>
    <rPh sb="6" eb="7">
      <t>キ</t>
    </rPh>
    <phoneticPr fontId="5"/>
  </si>
  <si>
    <t>リーダ</t>
    <phoneticPr fontId="5"/>
  </si>
  <si>
    <t>操作装置</t>
    <rPh sb="0" eb="2">
      <t>ソウサ</t>
    </rPh>
    <rPh sb="2" eb="4">
      <t>ソウチ</t>
    </rPh>
    <phoneticPr fontId="5"/>
  </si>
  <si>
    <t>自社・リースの区別</t>
    <rPh sb="0" eb="2">
      <t>ジシャ</t>
    </rPh>
    <rPh sb="7" eb="9">
      <t>クベツ</t>
    </rPh>
    <phoneticPr fontId="5"/>
  </si>
  <si>
    <t>使用場所</t>
    <rPh sb="0" eb="2">
      <t>シヨウ</t>
    </rPh>
    <rPh sb="2" eb="4">
      <t>バショ</t>
    </rPh>
    <phoneticPr fontId="5"/>
  </si>
  <si>
    <t>持込年月日</t>
    <rPh sb="0" eb="2">
      <t>モチコミ</t>
    </rPh>
    <rPh sb="2" eb="5">
      <t>ネンガッピ</t>
    </rPh>
    <phoneticPr fontId="5"/>
  </si>
  <si>
    <t>20 コンクリート圧砕機</t>
    <rPh sb="9" eb="12">
      <t>アッサイキ</t>
    </rPh>
    <phoneticPr fontId="5"/>
  </si>
  <si>
    <t>ジブ</t>
    <phoneticPr fontId="5"/>
  </si>
  <si>
    <t>玉掛用具</t>
    <rPh sb="0" eb="1">
      <t>タマ</t>
    </rPh>
    <rPh sb="1" eb="2">
      <t>カ</t>
    </rPh>
    <rPh sb="2" eb="4">
      <t>ヨウグ</t>
    </rPh>
    <phoneticPr fontId="5"/>
  </si>
  <si>
    <t>19 トレンチャー</t>
    <phoneticPr fontId="5"/>
  </si>
  <si>
    <t>ブーム・アーム</t>
    <phoneticPr fontId="5"/>
  </si>
  <si>
    <t>ワイヤーロープ・チェーン</t>
    <phoneticPr fontId="5"/>
  </si>
  <si>
    <t>18 バケット掘削機</t>
    <rPh sb="7" eb="10">
      <t>クッサクキ</t>
    </rPh>
    <phoneticPr fontId="5"/>
  </si>
  <si>
    <t>バケット・ブレード</t>
    <phoneticPr fontId="5"/>
  </si>
  <si>
    <t>フック・バケット</t>
    <phoneticPr fontId="5"/>
  </si>
  <si>
    <t>機　　　械</t>
    <rPh sb="0" eb="1">
      <t>キ</t>
    </rPh>
    <rPh sb="4" eb="5">
      <t>カイ</t>
    </rPh>
    <phoneticPr fontId="5"/>
  </si>
  <si>
    <t>17 クラムシェル</t>
    <phoneticPr fontId="5"/>
  </si>
  <si>
    <t>Ｅ 作 業 装 置</t>
    <rPh sb="2" eb="3">
      <t>サク</t>
    </rPh>
    <rPh sb="4" eb="5">
      <t>ギョウ</t>
    </rPh>
    <rPh sb="6" eb="7">
      <t>ソウ</t>
    </rPh>
    <rPh sb="8" eb="9">
      <t>オキ</t>
    </rPh>
    <phoneticPr fontId="5"/>
  </si>
  <si>
    <t>16 ドラグライン</t>
    <phoneticPr fontId="5"/>
  </si>
  <si>
    <t>ジブ</t>
    <phoneticPr fontId="5"/>
  </si>
  <si>
    <t>　　　　油圧ショベル</t>
    <rPh sb="4" eb="6">
      <t>ユアツ</t>
    </rPh>
    <phoneticPr fontId="5"/>
  </si>
  <si>
    <t>ヘッドガード</t>
    <phoneticPr fontId="5"/>
  </si>
  <si>
    <t>ブレーク・ロック</t>
    <phoneticPr fontId="5"/>
  </si>
  <si>
    <t>管理番号
(整理番号)</t>
    <rPh sb="0" eb="2">
      <t>カンリ</t>
    </rPh>
    <rPh sb="2" eb="4">
      <t>バンゴウ</t>
    </rPh>
    <rPh sb="6" eb="8">
      <t>セイリ</t>
    </rPh>
    <rPh sb="8" eb="10">
      <t>バンゴウ</t>
    </rPh>
    <phoneticPr fontId="5"/>
  </si>
  <si>
    <t>製造年</t>
    <rPh sb="0" eb="3">
      <t>セイゾウネン</t>
    </rPh>
    <phoneticPr fontId="5"/>
  </si>
  <si>
    <t>規　　格　・　性　　能</t>
    <rPh sb="0" eb="1">
      <t>タダシ</t>
    </rPh>
    <rPh sb="3" eb="4">
      <t>カク</t>
    </rPh>
    <rPh sb="7" eb="8">
      <t>セイ</t>
    </rPh>
    <rPh sb="10" eb="11">
      <t>ノウ</t>
    </rPh>
    <phoneticPr fontId="5"/>
  </si>
  <si>
    <t>メーカー</t>
    <phoneticPr fontId="5"/>
  </si>
  <si>
    <t>名　　　称</t>
    <rPh sb="0" eb="1">
      <t>ナ</t>
    </rPh>
    <rPh sb="4" eb="5">
      <t>ショウ</t>
    </rPh>
    <phoneticPr fontId="5"/>
  </si>
  <si>
    <t>15 ドラグ・ショベル</t>
    <phoneticPr fontId="5"/>
  </si>
  <si>
    <t>14 パワーショベル</t>
    <phoneticPr fontId="5"/>
  </si>
  <si>
    <t>起伏・旋回</t>
    <rPh sb="0" eb="2">
      <t>キフク</t>
    </rPh>
    <rPh sb="3" eb="5">
      <t>センカイ</t>
    </rPh>
    <phoneticPr fontId="5"/>
  </si>
  <si>
    <t>13 スクレープ・ドーザー</t>
    <phoneticPr fontId="5"/>
  </si>
  <si>
    <t>主巻・補巻</t>
    <rPh sb="0" eb="1">
      <t>シュ</t>
    </rPh>
    <rPh sb="1" eb="2">
      <t>マ</t>
    </rPh>
    <rPh sb="3" eb="4">
      <t>ホ</t>
    </rPh>
    <rPh sb="4" eb="5">
      <t>マ</t>
    </rPh>
    <phoneticPr fontId="5"/>
  </si>
  <si>
    <t>制御装置・作業装置</t>
    <rPh sb="0" eb="2">
      <t>セイギョ</t>
    </rPh>
    <rPh sb="2" eb="4">
      <t>ソウチ</t>
    </rPh>
    <rPh sb="5" eb="7">
      <t>サギョウ</t>
    </rPh>
    <rPh sb="7" eb="9">
      <t>ソウチ</t>
    </rPh>
    <phoneticPr fontId="5"/>
  </si>
  <si>
    <t>12 スクレーパー</t>
    <phoneticPr fontId="5"/>
  </si>
  <si>
    <t>旋回警報装置</t>
    <rPh sb="0" eb="2">
      <t>センカイ</t>
    </rPh>
    <rPh sb="2" eb="4">
      <t>ケイホウ</t>
    </rPh>
    <rPh sb="4" eb="6">
      <t>ソウチ</t>
    </rPh>
    <phoneticPr fontId="5"/>
  </si>
  <si>
    <t>代　表　者　名</t>
    <rPh sb="0" eb="1">
      <t>ダイ</t>
    </rPh>
    <rPh sb="2" eb="3">
      <t>オモテ</t>
    </rPh>
    <rPh sb="4" eb="5">
      <t>シャ</t>
    </rPh>
    <rPh sb="6" eb="7">
      <t>メイ</t>
    </rPh>
    <phoneticPr fontId="5"/>
  </si>
  <si>
    <t>使　　用　　会　　社　　名</t>
    <rPh sb="0" eb="1">
      <t>ツカ</t>
    </rPh>
    <rPh sb="3" eb="4">
      <t>ヨウ</t>
    </rPh>
    <rPh sb="6" eb="7">
      <t>カイ</t>
    </rPh>
    <rPh sb="9" eb="10">
      <t>シャ</t>
    </rPh>
    <rPh sb="12" eb="13">
      <t>メイ</t>
    </rPh>
    <phoneticPr fontId="5"/>
  </si>
  <si>
    <t>11 ずり積機</t>
    <rPh sb="5" eb="6">
      <t>ツ</t>
    </rPh>
    <rPh sb="6" eb="7">
      <t>キ</t>
    </rPh>
    <phoneticPr fontId="5"/>
  </si>
  <si>
    <t>起伏制御装置</t>
    <rPh sb="0" eb="2">
      <t>キフク</t>
    </rPh>
    <rPh sb="2" eb="4">
      <t>セイギョ</t>
    </rPh>
    <rPh sb="4" eb="6">
      <t>ソウチ</t>
    </rPh>
    <phoneticPr fontId="5"/>
  </si>
  <si>
    <t>10 トラクターショベル</t>
    <phoneticPr fontId="5"/>
  </si>
  <si>
    <t>ブーム・アーム</t>
    <phoneticPr fontId="5"/>
  </si>
  <si>
    <t>フックのはずれ止め</t>
    <rPh sb="7" eb="8">
      <t>ド</t>
    </rPh>
    <phoneticPr fontId="5"/>
  </si>
  <si>
    <t xml:space="preserve"> 9 モーターグレーダー</t>
    <phoneticPr fontId="5"/>
  </si>
  <si>
    <t>バケット</t>
    <phoneticPr fontId="5"/>
  </si>
  <si>
    <t>過負荷防止装置</t>
    <rPh sb="0" eb="3">
      <t>カフカ</t>
    </rPh>
    <rPh sb="3" eb="5">
      <t>ボウシ</t>
    </rPh>
    <rPh sb="5" eb="7">
      <t>ソウチ</t>
    </rPh>
    <phoneticPr fontId="5"/>
  </si>
  <si>
    <t>　このたび、下記機械等を別紙の点検表により、点検整備のうえ持込・使用しますので、</t>
    <rPh sb="6" eb="8">
      <t>カキ</t>
    </rPh>
    <rPh sb="8" eb="10">
      <t>キカイ</t>
    </rPh>
    <rPh sb="10" eb="11">
      <t>トウ</t>
    </rPh>
    <rPh sb="12" eb="14">
      <t>ベッシ</t>
    </rPh>
    <rPh sb="15" eb="18">
      <t>テンケンヒョウ</t>
    </rPh>
    <rPh sb="22" eb="24">
      <t>テンケン</t>
    </rPh>
    <rPh sb="24" eb="26">
      <t>セイビ</t>
    </rPh>
    <rPh sb="29" eb="31">
      <t>モチコミ</t>
    </rPh>
    <rPh sb="32" eb="34">
      <t>シヨウ</t>
    </rPh>
    <phoneticPr fontId="5"/>
  </si>
  <si>
    <t xml:space="preserve"> 8 ブルドーザー</t>
    <phoneticPr fontId="5"/>
  </si>
  <si>
    <t>旋回</t>
    <rPh sb="0" eb="2">
      <t>センカイ</t>
    </rPh>
    <phoneticPr fontId="5"/>
  </si>
  <si>
    <t>各種ロック</t>
    <rPh sb="0" eb="2">
      <t>カクシュ</t>
    </rPh>
    <phoneticPr fontId="5"/>
  </si>
  <si>
    <t>Ｄ 安 全 装 置</t>
    <rPh sb="2" eb="3">
      <t>アン</t>
    </rPh>
    <rPh sb="4" eb="5">
      <t>ゼン</t>
    </rPh>
    <rPh sb="6" eb="7">
      <t>ソウ</t>
    </rPh>
    <rPh sb="8" eb="9">
      <t>オキ</t>
    </rPh>
    <phoneticPr fontId="5"/>
  </si>
  <si>
    <t>巻過防止装置</t>
    <rPh sb="0" eb="1">
      <t>マ</t>
    </rPh>
    <rPh sb="1" eb="2">
      <t>ス</t>
    </rPh>
    <rPh sb="2" eb="4">
      <t>ボウシ</t>
    </rPh>
    <rPh sb="4" eb="6">
      <t>ソウチ</t>
    </rPh>
    <phoneticPr fontId="5"/>
  </si>
  <si>
    <t>安全装置</t>
    <rPh sb="0" eb="2">
      <t>アンゼン</t>
    </rPh>
    <rPh sb="2" eb="4">
      <t>ソウチ</t>
    </rPh>
    <phoneticPr fontId="5"/>
  </si>
  <si>
    <t>Ａクレーン部(上部旋回体）</t>
    <rPh sb="5" eb="6">
      <t>ブ</t>
    </rPh>
    <rPh sb="7" eb="9">
      <t>ジョウブ</t>
    </rPh>
    <rPh sb="9" eb="11">
      <t>センカイ</t>
    </rPh>
    <rPh sb="11" eb="12">
      <t>タイ</t>
    </rPh>
    <phoneticPr fontId="5"/>
  </si>
  <si>
    <t xml:space="preserve"> 7 ゴンドラ</t>
    <phoneticPr fontId="5"/>
  </si>
  <si>
    <t>(b)</t>
    <phoneticPr fontId="5"/>
  </si>
  <si>
    <t>(a)</t>
    <phoneticPr fontId="5"/>
  </si>
  <si>
    <t xml:space="preserve"> 6 高所作業車</t>
    <rPh sb="3" eb="5">
      <t>コウショ</t>
    </rPh>
    <rPh sb="5" eb="8">
      <t>サギョウシャ</t>
    </rPh>
    <phoneticPr fontId="5"/>
  </si>
  <si>
    <t>点検結果</t>
    <rPh sb="0" eb="2">
      <t>テンケン</t>
    </rPh>
    <rPh sb="2" eb="4">
      <t>ケッカ</t>
    </rPh>
    <phoneticPr fontId="5"/>
  </si>
  <si>
    <t>点検事項</t>
    <rPh sb="0" eb="2">
      <t>テンケン</t>
    </rPh>
    <rPh sb="2" eb="4">
      <t>ジコウ</t>
    </rPh>
    <phoneticPr fontId="5"/>
  </si>
  <si>
    <t xml:space="preserve"> 5 建設用リフト</t>
    <rPh sb="3" eb="6">
      <t>ケンセツヨウ</t>
    </rPh>
    <phoneticPr fontId="5"/>
  </si>
  <si>
    <r>
      <t>（</t>
    </r>
    <r>
      <rPr>
        <sz val="10"/>
        <color indexed="12"/>
        <rFont val="ＭＳ Ｐ明朝"/>
        <family val="1"/>
        <charset val="128"/>
      </rPr>
      <t>二</t>
    </r>
    <r>
      <rPr>
        <sz val="10"/>
        <rFont val="ＭＳ Ｐ明朝"/>
        <family val="1"/>
        <charset val="128"/>
      </rPr>
      <t>次）</t>
    </r>
    <rPh sb="1" eb="2">
      <t>ニ</t>
    </rPh>
    <rPh sb="2" eb="3">
      <t>ジ</t>
    </rPh>
    <phoneticPr fontId="5"/>
  </si>
  <si>
    <t xml:space="preserve"> 4 エレベーター</t>
    <phoneticPr fontId="5"/>
  </si>
  <si>
    <t>車 輌 系 建 設 機 械 等</t>
    <rPh sb="0" eb="1">
      <t>クルマ</t>
    </rPh>
    <rPh sb="2" eb="3">
      <t>リョウ</t>
    </rPh>
    <rPh sb="4" eb="5">
      <t>ケイ</t>
    </rPh>
    <rPh sb="6" eb="7">
      <t>ケン</t>
    </rPh>
    <rPh sb="8" eb="9">
      <t>セツ</t>
    </rPh>
    <rPh sb="10" eb="11">
      <t>キ</t>
    </rPh>
    <rPh sb="12" eb="13">
      <t>カイ</t>
    </rPh>
    <rPh sb="14" eb="15">
      <t>トウ</t>
    </rPh>
    <phoneticPr fontId="5"/>
  </si>
  <si>
    <t>移 動 式 ク レ ー ン 等</t>
    <rPh sb="0" eb="1">
      <t>ウツリ</t>
    </rPh>
    <rPh sb="2" eb="3">
      <t>ドウ</t>
    </rPh>
    <rPh sb="4" eb="5">
      <t>シキ</t>
    </rPh>
    <rPh sb="14" eb="15">
      <t>トウ</t>
    </rPh>
    <phoneticPr fontId="5"/>
  </si>
  <si>
    <t xml:space="preserve"> 3 デリック</t>
    <phoneticPr fontId="5"/>
  </si>
  <si>
    <t>所　  長    名</t>
    <rPh sb="0" eb="1">
      <t>ショ</t>
    </rPh>
    <rPh sb="4" eb="5">
      <t>チョウ</t>
    </rPh>
    <rPh sb="9" eb="10">
      <t>メイ</t>
    </rPh>
    <phoneticPr fontId="5"/>
  </si>
  <si>
    <t xml:space="preserve"> 2 移動式クレーン</t>
    <rPh sb="3" eb="6">
      <t>イドウシキ</t>
    </rPh>
    <phoneticPr fontId="5"/>
  </si>
  <si>
    <t>事業所の名称</t>
    <rPh sb="0" eb="2">
      <t>ジギョウ</t>
    </rPh>
    <rPh sb="2" eb="3">
      <t>ショ</t>
    </rPh>
    <rPh sb="4" eb="6">
      <t>メイショウ</t>
    </rPh>
    <phoneticPr fontId="5"/>
  </si>
  <si>
    <t>代　　表　　者　　名</t>
    <rPh sb="0" eb="1">
      <t>ダイ</t>
    </rPh>
    <rPh sb="3" eb="4">
      <t>オモテ</t>
    </rPh>
    <rPh sb="6" eb="7">
      <t>シャ</t>
    </rPh>
    <rPh sb="9" eb="10">
      <t>メイ</t>
    </rPh>
    <phoneticPr fontId="5"/>
  </si>
  <si>
    <t>所　有　会　社　名</t>
    <rPh sb="0" eb="1">
      <t>トコロ</t>
    </rPh>
    <rPh sb="2" eb="3">
      <t>ユウ</t>
    </rPh>
    <rPh sb="4" eb="5">
      <t>カイ</t>
    </rPh>
    <rPh sb="6" eb="7">
      <t>シャ</t>
    </rPh>
    <rPh sb="8" eb="9">
      <t>メイ</t>
    </rPh>
    <phoneticPr fontId="5"/>
  </si>
  <si>
    <t>持　込　時　の　点　検　表</t>
    <rPh sb="0" eb="1">
      <t>モチ</t>
    </rPh>
    <rPh sb="2" eb="3">
      <t>コミ</t>
    </rPh>
    <rPh sb="4" eb="5">
      <t>トキ</t>
    </rPh>
    <rPh sb="8" eb="9">
      <t>テン</t>
    </rPh>
    <rPh sb="10" eb="11">
      <t>ケン</t>
    </rPh>
    <rPh sb="12" eb="13">
      <t>オモテ</t>
    </rPh>
    <phoneticPr fontId="5"/>
  </si>
  <si>
    <t>車両系建設機械等</t>
    <rPh sb="7" eb="8">
      <t>トウ</t>
    </rPh>
    <phoneticPr fontId="5"/>
  </si>
  <si>
    <t>　　　　　　　１．年齢証明書(住民票記載事項の証明書等）</t>
    <rPh sb="9" eb="11">
      <t>ネンレイ</t>
    </rPh>
    <rPh sb="11" eb="14">
      <t>ショウメイショ</t>
    </rPh>
    <rPh sb="15" eb="18">
      <t>ジュウミンヒョウ</t>
    </rPh>
    <rPh sb="18" eb="20">
      <t>キサイ</t>
    </rPh>
    <rPh sb="20" eb="22">
      <t>ジコウ</t>
    </rPh>
    <rPh sb="23" eb="26">
      <t>ショウメイショ</t>
    </rPh>
    <rPh sb="26" eb="27">
      <t>トウ</t>
    </rPh>
    <phoneticPr fontId="5"/>
  </si>
  <si>
    <t>＊次の書類の写しを同時に貼付します。</t>
    <rPh sb="1" eb="2">
      <t>ツギ</t>
    </rPh>
    <rPh sb="3" eb="5">
      <t>ショルイ</t>
    </rPh>
    <rPh sb="6" eb="7">
      <t>ウツ</t>
    </rPh>
    <rPh sb="9" eb="11">
      <t>ドウジ</t>
    </rPh>
    <rPh sb="12" eb="14">
      <t>テンプ</t>
    </rPh>
    <phoneticPr fontId="5"/>
  </si>
  <si>
    <t>作　　業　　内　　容</t>
    <rPh sb="0" eb="1">
      <t>サク</t>
    </rPh>
    <rPh sb="3" eb="4">
      <t>ギョウ</t>
    </rPh>
    <rPh sb="6" eb="7">
      <t>ナイ</t>
    </rPh>
    <rPh sb="9" eb="10">
      <t>カタチ</t>
    </rPh>
    <phoneticPr fontId="5"/>
  </si>
  <si>
    <t>職　　種</t>
    <rPh sb="0" eb="1">
      <t>ショク</t>
    </rPh>
    <rPh sb="3" eb="4">
      <t>タネ</t>
    </rPh>
    <phoneticPr fontId="5"/>
  </si>
  <si>
    <t>年齢(満）</t>
    <rPh sb="0" eb="2">
      <t>ネンレイ</t>
    </rPh>
    <rPh sb="3" eb="4">
      <t>マン</t>
    </rPh>
    <phoneticPr fontId="5"/>
  </si>
  <si>
    <t>生年月日</t>
    <rPh sb="0" eb="2">
      <t>セイネン</t>
    </rPh>
    <rPh sb="2" eb="4">
      <t>ガッピ</t>
    </rPh>
    <phoneticPr fontId="5"/>
  </si>
  <si>
    <t>氏　　　　名</t>
    <rPh sb="0" eb="1">
      <t>シ</t>
    </rPh>
    <rPh sb="5" eb="6">
      <t>メイ</t>
    </rPh>
    <phoneticPr fontId="5"/>
  </si>
  <si>
    <t>所 在 地</t>
    <rPh sb="0" eb="1">
      <t>トコロ</t>
    </rPh>
    <rPh sb="2" eb="3">
      <t>ザイ</t>
    </rPh>
    <rPh sb="4" eb="5">
      <t>チ</t>
    </rPh>
    <phoneticPr fontId="5"/>
  </si>
  <si>
    <t>統括安全衛生責任者</t>
    <rPh sb="0" eb="2">
      <t>トウカツ</t>
    </rPh>
    <rPh sb="2" eb="4">
      <t>アンゼン</t>
    </rPh>
    <rPh sb="4" eb="6">
      <t>エイセイ</t>
    </rPh>
    <rPh sb="6" eb="9">
      <t>セキニンシャ</t>
    </rPh>
    <phoneticPr fontId="5"/>
  </si>
  <si>
    <t>年少者就労報告書</t>
    <rPh sb="0" eb="3">
      <t>ネンショウシャ</t>
    </rPh>
    <rPh sb="3" eb="5">
      <t>シュウロウ</t>
    </rPh>
    <rPh sb="5" eb="8">
      <t>ホウコクショ</t>
    </rPh>
    <phoneticPr fontId="5"/>
  </si>
  <si>
    <t>平成　　年　　月　　日</t>
    <rPh sb="0" eb="2">
      <t>ヘイセイ</t>
    </rPh>
    <rPh sb="4" eb="5">
      <t>ネン</t>
    </rPh>
    <rPh sb="7" eb="8">
      <t>ツキ</t>
    </rPh>
    <rPh sb="10" eb="11">
      <t>ヒ</t>
    </rPh>
    <phoneticPr fontId="5"/>
  </si>
  <si>
    <t>　　　　氏　　 名</t>
    <rPh sb="4" eb="5">
      <t>シ</t>
    </rPh>
    <rPh sb="8" eb="9">
      <t>メイ</t>
    </rPh>
    <phoneticPr fontId="5"/>
  </si>
  <si>
    <t>〒</t>
    <phoneticPr fontId="5"/>
  </si>
  <si>
    <t>作業所名</t>
    <rPh sb="0" eb="2">
      <t>サギョウ</t>
    </rPh>
    <rPh sb="2" eb="3">
      <t>ショ</t>
    </rPh>
    <rPh sb="3" eb="4">
      <t>メイ</t>
    </rPh>
    <phoneticPr fontId="5"/>
  </si>
  <si>
    <t>高齢者就労報告書</t>
    <rPh sb="0" eb="3">
      <t>コウレイシャ</t>
    </rPh>
    <rPh sb="3" eb="5">
      <t>シュウロウ</t>
    </rPh>
    <rPh sb="5" eb="8">
      <t>ホウコクショ</t>
    </rPh>
    <phoneticPr fontId="5"/>
  </si>
  <si>
    <t>　　</t>
    <phoneticPr fontId="34"/>
  </si>
  <si>
    <t>また、日常管理は安全衛生責任者が行うこと。</t>
    <phoneticPr fontId="5"/>
  </si>
  <si>
    <t>事業主は職長・作業員に写しを渡し、周知させること。</t>
    <rPh sb="0" eb="3">
      <t>ジギョウヌシ</t>
    </rPh>
    <rPh sb="4" eb="6">
      <t>ショクチョウ</t>
    </rPh>
    <rPh sb="7" eb="10">
      <t>サギョウイン</t>
    </rPh>
    <rPh sb="11" eb="12">
      <t>ウツ</t>
    </rPh>
    <rPh sb="14" eb="15">
      <t>ワタ</t>
    </rPh>
    <rPh sb="17" eb="19">
      <t>シュウチ</t>
    </rPh>
    <phoneticPr fontId="5"/>
  </si>
  <si>
    <t>）</t>
    <phoneticPr fontId="5"/>
  </si>
  <si>
    <t>高血圧者の就業については下記の業務を制限付きで就労させます。</t>
    <rPh sb="5" eb="6">
      <t>シュウ</t>
    </rPh>
    <rPh sb="6" eb="7">
      <t>ギョウ</t>
    </rPh>
    <rPh sb="12" eb="13">
      <t>シタ</t>
    </rPh>
    <rPh sb="13" eb="14">
      <t>キ</t>
    </rPh>
    <rPh sb="15" eb="16">
      <t>ギョウ</t>
    </rPh>
    <rPh sb="16" eb="17">
      <t>ツトム</t>
    </rPh>
    <rPh sb="18" eb="19">
      <t>セイ</t>
    </rPh>
    <rPh sb="19" eb="20">
      <t>キリ</t>
    </rPh>
    <rPh sb="20" eb="21">
      <t>ツ</t>
    </rPh>
    <rPh sb="23" eb="25">
      <t>シュウロウ</t>
    </rPh>
    <phoneticPr fontId="5"/>
  </si>
  <si>
    <t>　安全衛生責任者名</t>
    <rPh sb="1" eb="3">
      <t>アンゼン</t>
    </rPh>
    <rPh sb="3" eb="5">
      <t>エイセイ</t>
    </rPh>
    <rPh sb="5" eb="8">
      <t>セキニンシャ</t>
    </rPh>
    <rPh sb="8" eb="9">
      <t>メイ</t>
    </rPh>
    <phoneticPr fontId="5"/>
  </si>
  <si>
    <t>　代　表　者　氏　名</t>
    <rPh sb="1" eb="6">
      <t>ダイヒョウシャ</t>
    </rPh>
    <rPh sb="7" eb="10">
      <t>シメイ</t>
    </rPh>
    <phoneticPr fontId="5"/>
  </si>
  <si>
    <t>　住　　　　　　　　所</t>
    <rPh sb="1" eb="2">
      <t>ジュウ</t>
    </rPh>
    <rPh sb="10" eb="11">
      <t>ショ</t>
    </rPh>
    <phoneticPr fontId="5"/>
  </si>
  <si>
    <t xml:space="preserve">  ）次　会　社　名</t>
    <phoneticPr fontId="5"/>
  </si>
  <si>
    <t>二</t>
    <rPh sb="0" eb="1">
      <t>２</t>
    </rPh>
    <phoneticPr fontId="5"/>
  </si>
  <si>
    <t>（</t>
    <phoneticPr fontId="5"/>
  </si>
  <si>
    <t>　一　次　会　社　名</t>
    <rPh sb="1" eb="4">
      <t>イチジ</t>
    </rPh>
    <rPh sb="5" eb="10">
      <t>カイシャメイ</t>
    </rPh>
    <phoneticPr fontId="5"/>
  </si>
  <si>
    <t>上記作業員の就労を下記の制限を付して申請します。</t>
    <rPh sb="0" eb="2">
      <t>ジョウキ</t>
    </rPh>
    <rPh sb="2" eb="5">
      <t>サギョウイン</t>
    </rPh>
    <rPh sb="6" eb="8">
      <t>シュウロウ</t>
    </rPh>
    <rPh sb="9" eb="11">
      <t>カキ</t>
    </rPh>
    <rPh sb="12" eb="14">
      <t>セイゲン</t>
    </rPh>
    <rPh sb="15" eb="16">
      <t>フ</t>
    </rPh>
    <rPh sb="18" eb="20">
      <t>シンセイ</t>
    </rPh>
    <phoneticPr fontId="5"/>
  </si>
  <si>
    <t>所　属　会　社</t>
    <rPh sb="0" eb="3">
      <t>ショゾク</t>
    </rPh>
    <rPh sb="4" eb="7">
      <t>カイシャ</t>
    </rPh>
    <phoneticPr fontId="5"/>
  </si>
  <si>
    <t>無</t>
    <rPh sb="0" eb="1">
      <t>ム</t>
    </rPh>
    <phoneticPr fontId="5"/>
  </si>
  <si>
    <t>有</t>
    <rPh sb="0" eb="1">
      <t>ウ</t>
    </rPh>
    <phoneticPr fontId="5"/>
  </si>
  <si>
    <t>服薬の有無</t>
    <rPh sb="0" eb="2">
      <t>フクヤク</t>
    </rPh>
    <rPh sb="3" eb="5">
      <t>ウム</t>
    </rPh>
    <phoneticPr fontId="5"/>
  </si>
  <si>
    <t>現在通院中</t>
  </si>
  <si>
    <t>高血圧者へのフォロー</t>
    <rPh sb="0" eb="3">
      <t>コウケツアツ</t>
    </rPh>
    <rPh sb="3" eb="4">
      <t>シャ</t>
    </rPh>
    <phoneticPr fontId="5"/>
  </si>
  <si>
    <t>定期検診日</t>
    <phoneticPr fontId="5"/>
  </si>
  <si>
    <t>最低血圧：</t>
    <phoneticPr fontId="5"/>
  </si>
  <si>
    <t>最高血圧：</t>
  </si>
  <si>
    <t>血圧測定値</t>
    <phoneticPr fontId="5"/>
  </si>
  <si>
    <t>住　　　　　　所</t>
    <rPh sb="0" eb="8">
      <t>ジュウショ</t>
    </rPh>
    <phoneticPr fontId="5"/>
  </si>
  <si>
    <t>才</t>
    <rPh sb="0" eb="1">
      <t>サイ</t>
    </rPh>
    <phoneticPr fontId="5"/>
  </si>
  <si>
    <t/>
  </si>
  <si>
    <t>年齢</t>
    <rPh sb="0" eb="2">
      <t>ネンレイ</t>
    </rPh>
    <phoneticPr fontId="5"/>
  </si>
  <si>
    <t>Ｓ・Ｈ　　　．　　．　　．</t>
    <phoneticPr fontId="5"/>
  </si>
  <si>
    <t>氏　　　　　　名</t>
    <rPh sb="0" eb="8">
      <t>シメイ</t>
    </rPh>
    <phoneticPr fontId="5"/>
  </si>
  <si>
    <t>(  最低血圧95以上、 最高血圧160以上  ）</t>
    <rPh sb="3" eb="5">
      <t>サイテイ</t>
    </rPh>
    <rPh sb="5" eb="7">
      <t>ケツアツ</t>
    </rPh>
    <rPh sb="9" eb="11">
      <t>イジョウ</t>
    </rPh>
    <rPh sb="13" eb="15">
      <t>サイコウ</t>
    </rPh>
    <rPh sb="15" eb="17">
      <t>ケツアツ</t>
    </rPh>
    <rPh sb="20" eb="22">
      <t>イジョウ</t>
    </rPh>
    <phoneticPr fontId="5"/>
  </si>
  <si>
    <t>高 血 圧 者 就 労 報 告 書</t>
    <phoneticPr fontId="5"/>
  </si>
  <si>
    <t>(注)　 　１．この届出書は車両1台毎に提出すること。
　　　　　２．この届出書に「任意保険」の証書(写)を貼付し提出すること。
　　　　　３．運転者が変わった場合はその都度届け出ること。</t>
    <rPh sb="1" eb="2">
      <t>チュウ</t>
    </rPh>
    <rPh sb="10" eb="13">
      <t>トドケデショ</t>
    </rPh>
    <rPh sb="14" eb="16">
      <t>シャリョウ</t>
    </rPh>
    <rPh sb="17" eb="18">
      <t>ダイ</t>
    </rPh>
    <rPh sb="18" eb="19">
      <t>ゴト</t>
    </rPh>
    <rPh sb="20" eb="22">
      <t>テイシュツ</t>
    </rPh>
    <rPh sb="37" eb="40">
      <t>トドケデショ</t>
    </rPh>
    <rPh sb="42" eb="44">
      <t>ニンイ</t>
    </rPh>
    <rPh sb="44" eb="46">
      <t>ホケン</t>
    </rPh>
    <rPh sb="48" eb="50">
      <t>ショウショ</t>
    </rPh>
    <rPh sb="51" eb="52">
      <t>ウツ</t>
    </rPh>
    <rPh sb="54" eb="56">
      <t>テンプ</t>
    </rPh>
    <rPh sb="57" eb="59">
      <t>テイシュツ</t>
    </rPh>
    <rPh sb="72" eb="75">
      <t>ウンテンシャ</t>
    </rPh>
    <rPh sb="76" eb="77">
      <t>カ</t>
    </rPh>
    <rPh sb="80" eb="82">
      <t>バアイ</t>
    </rPh>
    <rPh sb="85" eb="87">
      <t>ツド</t>
    </rPh>
    <rPh sb="87" eb="88">
      <t>トド</t>
    </rPh>
    <rPh sb="89" eb="90">
      <t>デ</t>
    </rPh>
    <phoneticPr fontId="5"/>
  </si>
  <si>
    <t>運　行　経　路</t>
    <rPh sb="0" eb="1">
      <t>ウン</t>
    </rPh>
    <rPh sb="2" eb="3">
      <t>ギョウ</t>
    </rPh>
    <rPh sb="4" eb="5">
      <t>キョウ</t>
    </rPh>
    <rPh sb="6" eb="7">
      <t>ロ</t>
    </rPh>
    <phoneticPr fontId="5"/>
  </si>
  <si>
    <t>保 険 期 間</t>
    <rPh sb="0" eb="1">
      <t>タモツ</t>
    </rPh>
    <rPh sb="2" eb="3">
      <t>ケン</t>
    </rPh>
    <rPh sb="4" eb="5">
      <t>キ</t>
    </rPh>
    <rPh sb="6" eb="7">
      <t>アイダ</t>
    </rPh>
    <phoneticPr fontId="5"/>
  </si>
  <si>
    <t>証   券   番   号</t>
    <rPh sb="0" eb="1">
      <t>アカシ</t>
    </rPh>
    <rPh sb="4" eb="5">
      <t>ケン</t>
    </rPh>
    <rPh sb="8" eb="9">
      <t>バン</t>
    </rPh>
    <rPh sb="12" eb="13">
      <t>ゴウ</t>
    </rPh>
    <phoneticPr fontId="5"/>
  </si>
  <si>
    <t>保険会社名</t>
    <rPh sb="0" eb="2">
      <t>ホケン</t>
    </rPh>
    <rPh sb="2" eb="5">
      <t>カイシャメイ</t>
    </rPh>
    <phoneticPr fontId="5"/>
  </si>
  <si>
    <t>自賠責</t>
    <rPh sb="0" eb="3">
      <t>ジバイセキ</t>
    </rPh>
    <phoneticPr fontId="5"/>
  </si>
  <si>
    <t>免　 許   番   号</t>
    <rPh sb="0" eb="1">
      <t>メン</t>
    </rPh>
    <rPh sb="3" eb="4">
      <t>モト</t>
    </rPh>
    <rPh sb="7" eb="8">
      <t>バン</t>
    </rPh>
    <rPh sb="11" eb="12">
      <t>ゴウ</t>
    </rPh>
    <phoneticPr fontId="5"/>
  </si>
  <si>
    <t>免許の種類</t>
    <rPh sb="0" eb="2">
      <t>メンキョ</t>
    </rPh>
    <rPh sb="3" eb="5">
      <t>シュルイ</t>
    </rPh>
    <phoneticPr fontId="5"/>
  </si>
  <si>
    <t>住　　　　所</t>
    <rPh sb="0" eb="1">
      <t>ジュウ</t>
    </rPh>
    <rPh sb="5" eb="6">
      <t>ショ</t>
    </rPh>
    <phoneticPr fontId="5"/>
  </si>
  <si>
    <t>生　 年　 月　 日</t>
    <rPh sb="0" eb="1">
      <t>ショウ</t>
    </rPh>
    <rPh sb="3" eb="4">
      <t>トシ</t>
    </rPh>
    <rPh sb="6" eb="7">
      <t>ツキ</t>
    </rPh>
    <rPh sb="9" eb="10">
      <t>ヒ</t>
    </rPh>
    <phoneticPr fontId="5"/>
  </si>
  <si>
    <t>運　転　者</t>
    <rPh sb="0" eb="1">
      <t>ウン</t>
    </rPh>
    <rPh sb="2" eb="3">
      <t>テン</t>
    </rPh>
    <rPh sb="4" eb="5">
      <t>シャ</t>
    </rPh>
    <phoneticPr fontId="5"/>
  </si>
  <si>
    <t>車 検 期 間</t>
    <rPh sb="0" eb="1">
      <t>クルマ</t>
    </rPh>
    <rPh sb="2" eb="3">
      <t>ケン</t>
    </rPh>
    <rPh sb="4" eb="5">
      <t>キ</t>
    </rPh>
    <rPh sb="6" eb="7">
      <t>アイダ</t>
    </rPh>
    <phoneticPr fontId="5"/>
  </si>
  <si>
    <t>車　　両　　番　　号</t>
    <rPh sb="0" eb="1">
      <t>クルマ</t>
    </rPh>
    <rPh sb="3" eb="4">
      <t>リョウ</t>
    </rPh>
    <rPh sb="6" eb="7">
      <t>バン</t>
    </rPh>
    <rPh sb="9" eb="10">
      <t>ゴウ</t>
    </rPh>
    <phoneticPr fontId="5"/>
  </si>
  <si>
    <t>型　　 　　式</t>
    <rPh sb="0" eb="1">
      <t>カタ</t>
    </rPh>
    <rPh sb="6" eb="7">
      <t>シキ</t>
    </rPh>
    <phoneticPr fontId="5"/>
  </si>
  <si>
    <t>車　両</t>
    <rPh sb="0" eb="1">
      <t>クルマ</t>
    </rPh>
    <rPh sb="2" eb="3">
      <t>リョウ</t>
    </rPh>
    <phoneticPr fontId="5"/>
  </si>
  <si>
    <t>安全運転管理者氏名</t>
    <rPh sb="0" eb="2">
      <t>アンゼン</t>
    </rPh>
    <rPh sb="2" eb="4">
      <t>ウンテン</t>
    </rPh>
    <rPh sb="4" eb="7">
      <t>カンリシャ</t>
    </rPh>
    <rPh sb="7" eb="9">
      <t>シメイ</t>
    </rPh>
    <phoneticPr fontId="5"/>
  </si>
  <si>
    <t>所 有 者 氏 名</t>
    <rPh sb="0" eb="1">
      <t>トコロ</t>
    </rPh>
    <rPh sb="2" eb="3">
      <t>ユウ</t>
    </rPh>
    <rPh sb="4" eb="5">
      <t>シャ</t>
    </rPh>
    <rPh sb="6" eb="7">
      <t>シ</t>
    </rPh>
    <rPh sb="8" eb="9">
      <t>メイ</t>
    </rPh>
    <phoneticPr fontId="5"/>
  </si>
  <si>
    <t>使  用  期  間</t>
    <rPh sb="0" eb="1">
      <t>ツカ</t>
    </rPh>
    <rPh sb="3" eb="4">
      <t>ヨウ</t>
    </rPh>
    <rPh sb="6" eb="7">
      <t>キ</t>
    </rPh>
    <rPh sb="9" eb="10">
      <t>アイダ</t>
    </rPh>
    <phoneticPr fontId="5"/>
  </si>
  <si>
    <t>下記の通り車両を運行しますので、お届けいたします。</t>
    <rPh sb="0" eb="2">
      <t>カキ</t>
    </rPh>
    <rPh sb="3" eb="4">
      <t>トオ</t>
    </rPh>
    <rPh sb="5" eb="7">
      <t>シャリョウ</t>
    </rPh>
    <rPh sb="8" eb="10">
      <t>ウンコウ</t>
    </rPh>
    <rPh sb="17" eb="18">
      <t>トド</t>
    </rPh>
    <phoneticPr fontId="5"/>
  </si>
  <si>
    <t>現場代理人
(現場責任者)</t>
    <rPh sb="0" eb="2">
      <t>ゲンバ</t>
    </rPh>
    <rPh sb="2" eb="5">
      <t>ダイリニン</t>
    </rPh>
    <rPh sb="7" eb="9">
      <t>ゲンバ</t>
    </rPh>
    <rPh sb="9" eb="12">
      <t>セキニンシャ</t>
    </rPh>
    <phoneticPr fontId="5"/>
  </si>
  <si>
    <r>
      <t>使用会社名
（　</t>
    </r>
    <r>
      <rPr>
        <sz val="11"/>
        <color indexed="12"/>
        <rFont val="ＭＳ Ｐ明朝"/>
        <family val="1"/>
        <charset val="128"/>
      </rPr>
      <t>二</t>
    </r>
    <r>
      <rPr>
        <sz val="11"/>
        <rFont val="ＭＳ Ｐ明朝"/>
        <family val="1"/>
        <charset val="128"/>
      </rPr>
      <t>　次）</t>
    </r>
    <rPh sb="0" eb="2">
      <t>シヨウ</t>
    </rPh>
    <rPh sb="2" eb="4">
      <t>カイシャ</t>
    </rPh>
    <rPh sb="4" eb="5">
      <t>メイ</t>
    </rPh>
    <rPh sb="8" eb="9">
      <t>２</t>
    </rPh>
    <rPh sb="10" eb="11">
      <t>ツギ</t>
    </rPh>
    <phoneticPr fontId="5"/>
  </si>
  <si>
    <t>一次会社名</t>
    <rPh sb="0" eb="2">
      <t>イチジ</t>
    </rPh>
    <rPh sb="2" eb="4">
      <t>カイシャ</t>
    </rPh>
    <rPh sb="4" eb="5">
      <t>メイ</t>
    </rPh>
    <phoneticPr fontId="5"/>
  </si>
  <si>
    <t>所　　長　　名</t>
    <rPh sb="0" eb="1">
      <t>ショ</t>
    </rPh>
    <rPh sb="3" eb="4">
      <t>チョウ</t>
    </rPh>
    <rPh sb="6" eb="7">
      <t>メイ</t>
    </rPh>
    <phoneticPr fontId="5"/>
  </si>
  <si>
    <t>合計632種類の化学物質</t>
    <rPh sb="0" eb="2">
      <t>ゴウケイ</t>
    </rPh>
    <rPh sb="5" eb="7">
      <t>シュルイ</t>
    </rPh>
    <rPh sb="8" eb="10">
      <t>カガク</t>
    </rPh>
    <rPh sb="10" eb="12">
      <t>ブッシツ</t>
    </rPh>
    <phoneticPr fontId="5"/>
  </si>
  <si>
    <t>労働安全衛生法　施行令　別表第三第一号</t>
    <rPh sb="0" eb="2">
      <t>ロウドウ</t>
    </rPh>
    <rPh sb="2" eb="4">
      <t>アンゼン</t>
    </rPh>
    <rPh sb="4" eb="7">
      <t>エイセイホウ</t>
    </rPh>
    <rPh sb="8" eb="10">
      <t>セコウ</t>
    </rPh>
    <rPh sb="10" eb="11">
      <t>レイ</t>
    </rPh>
    <rPh sb="12" eb="14">
      <t>ベッピョウ</t>
    </rPh>
    <rPh sb="14" eb="15">
      <t>ダイ</t>
    </rPh>
    <rPh sb="15" eb="16">
      <t>サン</t>
    </rPh>
    <rPh sb="16" eb="17">
      <t>ダイ</t>
    </rPh>
    <rPh sb="17" eb="18">
      <t>イチ</t>
    </rPh>
    <rPh sb="18" eb="19">
      <t>ゴウ</t>
    </rPh>
    <phoneticPr fontId="5"/>
  </si>
  <si>
    <t>労働安全衛生法　施行令　別表第九</t>
    <rPh sb="0" eb="2">
      <t>ロウドウ</t>
    </rPh>
    <rPh sb="2" eb="4">
      <t>アンゼン</t>
    </rPh>
    <rPh sb="4" eb="7">
      <t>エイセイホウ</t>
    </rPh>
    <rPh sb="8" eb="10">
      <t>セコウ</t>
    </rPh>
    <rPh sb="10" eb="11">
      <t>レイ</t>
    </rPh>
    <rPh sb="12" eb="14">
      <t>ベッピョウ</t>
    </rPh>
    <rPh sb="14" eb="16">
      <t>ダイク</t>
    </rPh>
    <phoneticPr fontId="5"/>
  </si>
  <si>
    <t>MSDS
対象物質</t>
    <rPh sb="5" eb="7">
      <t>タイショウ</t>
    </rPh>
    <rPh sb="7" eb="9">
      <t>ブッシツ</t>
    </rPh>
    <phoneticPr fontId="5"/>
  </si>
  <si>
    <t>めるもの</t>
    <phoneticPr fontId="5"/>
  </si>
  <si>
    <t>　ベータ-プロピオラクトン</t>
    <phoneticPr fontId="5"/>
  </si>
  <si>
    <t>（29）</t>
    <phoneticPr fontId="5"/>
  </si>
  <si>
    <t>　塩化ビニル</t>
    <rPh sb="1" eb="3">
      <t>エンカ</t>
    </rPh>
    <phoneticPr fontId="5"/>
  </si>
  <si>
    <t>（6）</t>
    <phoneticPr fontId="5"/>
  </si>
  <si>
    <t>る製剤その他の物で、労働省令で定</t>
    <rPh sb="1" eb="3">
      <t>セイザイ</t>
    </rPh>
    <rPh sb="5" eb="6">
      <t>タ</t>
    </rPh>
    <rPh sb="7" eb="8">
      <t>モノ</t>
    </rPh>
    <rPh sb="10" eb="13">
      <t>ロウドウショウ</t>
    </rPh>
    <rPh sb="13" eb="14">
      <t>レイ</t>
    </rPh>
    <rPh sb="15" eb="16">
      <t>サダ</t>
    </rPh>
    <phoneticPr fontId="5"/>
  </si>
  <si>
    <t>　弗化水素</t>
    <rPh sb="1" eb="3">
      <t>フッカ</t>
    </rPh>
    <rPh sb="3" eb="5">
      <t>スイソ</t>
    </rPh>
    <phoneticPr fontId="5"/>
  </si>
  <si>
    <t>（28）</t>
    <phoneticPr fontId="5"/>
  </si>
  <si>
    <t>　エチレンイミン</t>
    <phoneticPr fontId="5"/>
  </si>
  <si>
    <t>（5）</t>
    <phoneticPr fontId="5"/>
  </si>
  <si>
    <t>（1）～（9）までに掲げる物を含有す</t>
    <rPh sb="10" eb="11">
      <t>カカ</t>
    </rPh>
    <rPh sb="13" eb="14">
      <t>モノ</t>
    </rPh>
    <rPh sb="15" eb="17">
      <t>ガンユウ</t>
    </rPh>
    <phoneticPr fontId="5"/>
  </si>
  <si>
    <t>（10）</t>
    <phoneticPr fontId="5"/>
  </si>
  <si>
    <t>　パラ-ニトロクロルベンゼン</t>
    <phoneticPr fontId="5"/>
  </si>
  <si>
    <t>（27）</t>
    <phoneticPr fontId="5"/>
  </si>
  <si>
    <t>イトを除く）</t>
    <rPh sb="3" eb="4">
      <t>ノゾ</t>
    </rPh>
    <phoneticPr fontId="5"/>
  </si>
  <si>
    <t>　硫酸</t>
    <rPh sb="1" eb="3">
      <t>リュウサン</t>
    </rPh>
    <phoneticPr fontId="5"/>
  </si>
  <si>
    <t>（9）</t>
    <phoneticPr fontId="5"/>
  </si>
  <si>
    <t>　パラ-ジメチルアミノアゾベンゼン</t>
    <phoneticPr fontId="5"/>
  </si>
  <si>
    <t>（26）</t>
    <phoneticPr fontId="5"/>
  </si>
  <si>
    <t>　石綿（アモサイト及びクロシドラ</t>
    <rPh sb="1" eb="2">
      <t>セキ</t>
    </rPh>
    <rPh sb="2" eb="3">
      <t>ワタ</t>
    </rPh>
    <rPh sb="9" eb="10">
      <t>オヨ</t>
    </rPh>
    <phoneticPr fontId="5"/>
  </si>
  <si>
    <t>（4）</t>
    <phoneticPr fontId="5"/>
  </si>
  <si>
    <t>　ホルムアルデヒト</t>
    <phoneticPr fontId="5"/>
  </si>
  <si>
    <t>（8）</t>
    <phoneticPr fontId="5"/>
  </si>
  <si>
    <t>　ニトログリコール</t>
    <phoneticPr fontId="5"/>
  </si>
  <si>
    <t>（25）</t>
    <phoneticPr fontId="5"/>
  </si>
  <si>
    <t>限る。）</t>
    <rPh sb="0" eb="1">
      <t>カギ</t>
    </rPh>
    <phoneticPr fontId="5"/>
  </si>
  <si>
    <t>　ホスゲン</t>
    <phoneticPr fontId="5"/>
  </si>
  <si>
    <t>（7）</t>
    <phoneticPr fontId="5"/>
  </si>
  <si>
    <t>　ニッケルカルボニル</t>
    <phoneticPr fontId="5"/>
  </si>
  <si>
    <t>（24）</t>
    <phoneticPr fontId="5"/>
  </si>
  <si>
    <t>がメチル基又はエチル基である物に</t>
    <rPh sb="4" eb="5">
      <t>キ</t>
    </rPh>
    <rPh sb="5" eb="6">
      <t>マタ</t>
    </rPh>
    <rPh sb="10" eb="11">
      <t>キ</t>
    </rPh>
    <rPh sb="14" eb="15">
      <t>モノ</t>
    </rPh>
    <phoneticPr fontId="5"/>
  </si>
  <si>
    <t>　フェノール</t>
    <phoneticPr fontId="5"/>
  </si>
  <si>
    <t>（6）</t>
    <phoneticPr fontId="5"/>
  </si>
  <si>
    <t>　トリレンジイソシアネート</t>
    <phoneticPr fontId="5"/>
  </si>
  <si>
    <t>（23）</t>
    <phoneticPr fontId="5"/>
  </si>
  <si>
    <t>　アルキル水銀化合物（アルキル基</t>
    <rPh sb="5" eb="7">
      <t>スイギン</t>
    </rPh>
    <rPh sb="7" eb="9">
      <t>カゴウ</t>
    </rPh>
    <rPh sb="9" eb="10">
      <t>ブツ</t>
    </rPh>
    <rPh sb="15" eb="16">
      <t>キ</t>
    </rPh>
    <phoneticPr fontId="5"/>
  </si>
  <si>
    <t>（3）</t>
    <phoneticPr fontId="5"/>
  </si>
  <si>
    <t>　二酸化硫黄</t>
    <rPh sb="1" eb="4">
      <t>ニサンカ</t>
    </rPh>
    <rPh sb="4" eb="6">
      <t>イオウ</t>
    </rPh>
    <phoneticPr fontId="5"/>
  </si>
  <si>
    <t>（5）</t>
    <phoneticPr fontId="5"/>
  </si>
  <si>
    <t>銀を除く。）</t>
    <rPh sb="0" eb="1">
      <t>ギン</t>
    </rPh>
    <rPh sb="2" eb="3">
      <t>ノゾ</t>
    </rPh>
    <phoneticPr fontId="5"/>
  </si>
  <si>
    <t>　アクリロニトリル</t>
    <phoneticPr fontId="5"/>
  </si>
  <si>
    <t>（2）</t>
    <phoneticPr fontId="5"/>
  </si>
  <si>
    <t>　硝酸</t>
    <rPh sb="1" eb="3">
      <t>ショウサン</t>
    </rPh>
    <phoneticPr fontId="5"/>
  </si>
  <si>
    <t>（4）</t>
    <phoneticPr fontId="5"/>
  </si>
  <si>
    <t>　水銀及びその無機化合物（硫化水</t>
    <rPh sb="1" eb="3">
      <t>スイギン</t>
    </rPh>
    <rPh sb="3" eb="4">
      <t>オヨ</t>
    </rPh>
    <rPh sb="7" eb="9">
      <t>ムキ</t>
    </rPh>
    <rPh sb="9" eb="11">
      <t>カゴウ</t>
    </rPh>
    <rPh sb="11" eb="12">
      <t>ブツ</t>
    </rPh>
    <rPh sb="13" eb="15">
      <t>リュウカ</t>
    </rPh>
    <rPh sb="15" eb="16">
      <t>スイ</t>
    </rPh>
    <phoneticPr fontId="5"/>
  </si>
  <si>
    <t>（22）</t>
    <phoneticPr fontId="5"/>
  </si>
  <si>
    <t>　アクリルアミド</t>
    <phoneticPr fontId="5"/>
  </si>
  <si>
    <t>（1）</t>
    <phoneticPr fontId="5"/>
  </si>
  <si>
    <t>　塩化水素</t>
    <rPh sb="1" eb="3">
      <t>エンカ</t>
    </rPh>
    <rPh sb="3" eb="5">
      <t>スイソ</t>
    </rPh>
    <phoneticPr fontId="5"/>
  </si>
  <si>
    <t>　重クロム酸及びその塩</t>
    <rPh sb="1" eb="2">
      <t>ジュウ</t>
    </rPh>
    <rPh sb="5" eb="6">
      <t>サン</t>
    </rPh>
    <rPh sb="6" eb="7">
      <t>オヨ</t>
    </rPh>
    <rPh sb="10" eb="11">
      <t>シオ</t>
    </rPh>
    <phoneticPr fontId="5"/>
  </si>
  <si>
    <t>（21）</t>
    <phoneticPr fontId="5"/>
  </si>
  <si>
    <t>第二類物質</t>
    <rPh sb="0" eb="1">
      <t>ダイ</t>
    </rPh>
    <rPh sb="1" eb="2">
      <t>ニ</t>
    </rPh>
    <rPh sb="2" eb="3">
      <t>イチルイ</t>
    </rPh>
    <rPh sb="3" eb="5">
      <t>ブッシツ</t>
    </rPh>
    <phoneticPr fontId="5"/>
  </si>
  <si>
    <t>2.</t>
    <phoneticPr fontId="5"/>
  </si>
  <si>
    <t>　一酸化炭素</t>
    <rPh sb="1" eb="4">
      <t>イッサンカ</t>
    </rPh>
    <rPh sb="4" eb="6">
      <t>タンソ</t>
    </rPh>
    <phoneticPr fontId="5"/>
  </si>
  <si>
    <t>（2）</t>
    <phoneticPr fontId="5"/>
  </si>
  <si>
    <t>　臭化メチル</t>
    <rPh sb="1" eb="3">
      <t>シュウカ</t>
    </rPh>
    <phoneticPr fontId="5"/>
  </si>
  <si>
    <t>（20）</t>
    <phoneticPr fontId="5"/>
  </si>
  <si>
    <t>て含有するものに限る。）</t>
    <rPh sb="1" eb="3">
      <t>ガンユウ</t>
    </rPh>
    <rPh sb="8" eb="9">
      <t>カギ</t>
    </rPh>
    <phoneticPr fontId="5"/>
  </si>
  <si>
    <t>　アンモニア</t>
    <phoneticPr fontId="5"/>
  </si>
  <si>
    <t>（1）</t>
    <phoneticPr fontId="5"/>
  </si>
  <si>
    <t>ニルメタン</t>
    <phoneticPr fontId="5"/>
  </si>
  <si>
    <t>ムをその重量の3パーセントを超え</t>
    <rPh sb="4" eb="6">
      <t>ジュウリョウ</t>
    </rPh>
    <rPh sb="14" eb="15">
      <t>コ</t>
    </rPh>
    <phoneticPr fontId="5"/>
  </si>
  <si>
    <t>第三類物質</t>
    <rPh sb="0" eb="1">
      <t>ダイ</t>
    </rPh>
    <rPh sb="1" eb="2">
      <t>サン</t>
    </rPh>
    <rPh sb="2" eb="3">
      <t>イチルイ</t>
    </rPh>
    <rPh sb="3" eb="5">
      <t>ブッシツ</t>
    </rPh>
    <phoneticPr fontId="5"/>
  </si>
  <si>
    <t>3.</t>
    <phoneticPr fontId="5"/>
  </si>
  <si>
    <t>　3・3-ジクロロ-4・4-ジアミニジフェ</t>
    <phoneticPr fontId="5"/>
  </si>
  <si>
    <t>（19）</t>
    <phoneticPr fontId="5"/>
  </si>
  <si>
    <t>の他の物（合金にあっては、ベリリウ</t>
    <rPh sb="1" eb="2">
      <t>タ</t>
    </rPh>
    <rPh sb="3" eb="4">
      <t>モノ</t>
    </rPh>
    <rPh sb="5" eb="7">
      <t>ゴウキン</t>
    </rPh>
    <phoneticPr fontId="5"/>
  </si>
  <si>
    <t>めるもの</t>
    <phoneticPr fontId="5"/>
  </si>
  <si>
    <t>　シアン化ナトリウム</t>
    <rPh sb="4" eb="5">
      <t>カ</t>
    </rPh>
    <phoneticPr fontId="5"/>
  </si>
  <si>
    <t>（18）</t>
    <phoneticPr fontId="5"/>
  </si>
  <si>
    <t>パーセントを超えて含有する製剤そ</t>
    <rPh sb="6" eb="7">
      <t>コ</t>
    </rPh>
    <rPh sb="9" eb="11">
      <t>ガンユウ</t>
    </rPh>
    <rPh sb="13" eb="15">
      <t>セイザイ</t>
    </rPh>
    <phoneticPr fontId="5"/>
  </si>
  <si>
    <t>　シアン化水素</t>
    <rPh sb="4" eb="5">
      <t>カ</t>
    </rPh>
    <rPh sb="5" eb="7">
      <t>スイソ</t>
    </rPh>
    <phoneticPr fontId="5"/>
  </si>
  <si>
    <t>（17）</t>
    <phoneticPr fontId="5"/>
  </si>
  <si>
    <t>又は（7）に掲げる物をその重量の0.5</t>
    <rPh sb="0" eb="1">
      <t>マタ</t>
    </rPh>
    <rPh sb="6" eb="7">
      <t>カカ</t>
    </rPh>
    <rPh sb="9" eb="10">
      <t>モノ</t>
    </rPh>
    <rPh sb="13" eb="15">
      <t>ジュウリョウ</t>
    </rPh>
    <phoneticPr fontId="5"/>
  </si>
  <si>
    <t>　（1）～（36）までに掲げる物を含有す</t>
    <rPh sb="12" eb="13">
      <t>カカ</t>
    </rPh>
    <rPh sb="15" eb="16">
      <t>モノ</t>
    </rPh>
    <rPh sb="17" eb="19">
      <t>ガンユウ</t>
    </rPh>
    <phoneticPr fontId="5"/>
  </si>
  <si>
    <t>（37）</t>
    <phoneticPr fontId="5"/>
  </si>
  <si>
    <t>　シアン化カリウム</t>
    <rPh sb="4" eb="5">
      <t>カ</t>
    </rPh>
    <phoneticPr fontId="5"/>
  </si>
  <si>
    <t>（16）</t>
    <phoneticPr fontId="5"/>
  </si>
  <si>
    <t>量の1パーセントを超えて含有し、</t>
    <rPh sb="0" eb="1">
      <t>リョウ</t>
    </rPh>
    <rPh sb="9" eb="10">
      <t>コ</t>
    </rPh>
    <rPh sb="12" eb="14">
      <t>ガンユウ</t>
    </rPh>
    <phoneticPr fontId="5"/>
  </si>
  <si>
    <t>　硫酸ジメチル</t>
    <rPh sb="1" eb="3">
      <t>リュウサン</t>
    </rPh>
    <phoneticPr fontId="5"/>
  </si>
  <si>
    <t>（36）</t>
    <phoneticPr fontId="5"/>
  </si>
  <si>
    <t>　三酸化砒素</t>
    <rPh sb="1" eb="2">
      <t>サン</t>
    </rPh>
    <rPh sb="2" eb="4">
      <t>サンカ</t>
    </rPh>
    <rPh sb="4" eb="6">
      <t>ヒソ</t>
    </rPh>
    <phoneticPr fontId="5"/>
  </si>
  <si>
    <t>（15）</t>
    <phoneticPr fontId="5"/>
  </si>
  <si>
    <t>　（1）～（6）までに掲げる物をその重</t>
    <rPh sb="11" eb="12">
      <t>カカ</t>
    </rPh>
    <rPh sb="14" eb="15">
      <t>モノ</t>
    </rPh>
    <rPh sb="18" eb="19">
      <t>ジュウ</t>
    </rPh>
    <phoneticPr fontId="5"/>
  </si>
  <si>
    <t>（8）</t>
    <phoneticPr fontId="5"/>
  </si>
  <si>
    <t>　硫化水素</t>
    <rPh sb="1" eb="3">
      <t>リュウカ</t>
    </rPh>
    <rPh sb="3" eb="5">
      <t>スイソ</t>
    </rPh>
    <phoneticPr fontId="5"/>
  </si>
  <si>
    <t>（35）</t>
    <phoneticPr fontId="5"/>
  </si>
  <si>
    <t>　コールタール</t>
    <phoneticPr fontId="5"/>
  </si>
  <si>
    <t>（14）</t>
    <phoneticPr fontId="5"/>
  </si>
  <si>
    <t>　ベンゾトリクロリド</t>
    <phoneticPr fontId="5"/>
  </si>
  <si>
    <t>　沃化メチル</t>
    <rPh sb="1" eb="3">
      <t>ヨウカ</t>
    </rPh>
    <phoneticPr fontId="5"/>
  </si>
  <si>
    <t>（34）</t>
    <phoneticPr fontId="5"/>
  </si>
  <si>
    <t>　五酸化バナジウム</t>
    <rPh sb="1" eb="2">
      <t>ゴ</t>
    </rPh>
    <rPh sb="2" eb="4">
      <t>サンカ</t>
    </rPh>
    <phoneticPr fontId="5"/>
  </si>
  <si>
    <t>（13）</t>
    <phoneticPr fontId="5"/>
  </si>
  <si>
    <t>　ベリリウム及びその化合物</t>
    <rPh sb="6" eb="7">
      <t>オヨ</t>
    </rPh>
    <rPh sb="10" eb="12">
      <t>カゴウ</t>
    </rPh>
    <rPh sb="12" eb="13">
      <t>ブツ</t>
    </rPh>
    <phoneticPr fontId="5"/>
  </si>
  <si>
    <t>酸化マンガンを除く。）</t>
    <rPh sb="0" eb="2">
      <t>サンカ</t>
    </rPh>
    <rPh sb="7" eb="8">
      <t>ノゾ</t>
    </rPh>
    <phoneticPr fontId="5"/>
  </si>
  <si>
    <t>　クロロメチルメチルエーテル</t>
    <phoneticPr fontId="5"/>
  </si>
  <si>
    <t>（12）</t>
    <phoneticPr fontId="5"/>
  </si>
  <si>
    <t>　ジアニシジン及びその化合物</t>
    <rPh sb="7" eb="8">
      <t>オヨ</t>
    </rPh>
    <rPh sb="11" eb="13">
      <t>カゴウ</t>
    </rPh>
    <rPh sb="13" eb="14">
      <t>ブツ</t>
    </rPh>
    <phoneticPr fontId="5"/>
  </si>
  <si>
    <t>　マンガン及びその化合物（塩基性</t>
    <rPh sb="5" eb="6">
      <t>オヨ</t>
    </rPh>
    <rPh sb="9" eb="11">
      <t>カゴウ</t>
    </rPh>
    <rPh sb="11" eb="12">
      <t>ブツ</t>
    </rPh>
    <rPh sb="13" eb="16">
      <t>エンキセイ</t>
    </rPh>
    <phoneticPr fontId="5"/>
  </si>
  <si>
    <t>（33）</t>
    <phoneticPr fontId="5"/>
  </si>
  <si>
    <t>　クロム酸及びその塩</t>
    <rPh sb="4" eb="5">
      <t>サン</t>
    </rPh>
    <rPh sb="5" eb="6">
      <t>オヨ</t>
    </rPh>
    <rPh sb="9" eb="10">
      <t>シオ</t>
    </rPh>
    <phoneticPr fontId="5"/>
  </si>
  <si>
    <t>（11）</t>
    <phoneticPr fontId="5"/>
  </si>
  <si>
    <t>　オルト-トリジン及びその塩</t>
    <rPh sb="9" eb="10">
      <t>オヨ</t>
    </rPh>
    <rPh sb="13" eb="14">
      <t>シオ</t>
    </rPh>
    <phoneticPr fontId="5"/>
  </si>
  <si>
    <t>　マゼンダ</t>
    <phoneticPr fontId="5"/>
  </si>
  <si>
    <t>（32）</t>
    <phoneticPr fontId="5"/>
  </si>
  <si>
    <t>　カドミウム及びその化合物</t>
    <rPh sb="6" eb="7">
      <t>オヨ</t>
    </rPh>
    <rPh sb="10" eb="12">
      <t>カゴウ</t>
    </rPh>
    <rPh sb="12" eb="13">
      <t>ブツ</t>
    </rPh>
    <phoneticPr fontId="5"/>
  </si>
  <si>
    <t>（10）</t>
    <phoneticPr fontId="5"/>
  </si>
  <si>
    <t>　塩素化ビフェニル（別名ＰＣＢ）</t>
    <rPh sb="1" eb="4">
      <t>エンソカ</t>
    </rPh>
    <rPh sb="10" eb="12">
      <t>ベツメイ</t>
    </rPh>
    <phoneticPr fontId="5"/>
  </si>
  <si>
    <t>ＰＣＰ）及びそのナトリウム塩</t>
    <rPh sb="4" eb="5">
      <t>オヨ</t>
    </rPh>
    <rPh sb="13" eb="14">
      <t>エン</t>
    </rPh>
    <phoneticPr fontId="5"/>
  </si>
  <si>
    <t>　オルト-フタロジニトリル</t>
    <phoneticPr fontId="5"/>
  </si>
  <si>
    <t>（9）</t>
    <phoneticPr fontId="5"/>
  </si>
  <si>
    <t>　アルファ-ナフチルアミン及びその塩</t>
    <rPh sb="13" eb="14">
      <t>オヨ</t>
    </rPh>
    <rPh sb="17" eb="18">
      <t>シオ</t>
    </rPh>
    <phoneticPr fontId="5"/>
  </si>
  <si>
    <t>　ペンタクロルフェノール（別名</t>
    <rPh sb="13" eb="15">
      <t>ベツメイ</t>
    </rPh>
    <phoneticPr fontId="5"/>
  </si>
  <si>
    <t>（31）</t>
    <phoneticPr fontId="5"/>
  </si>
  <si>
    <t>　オーラミン</t>
    <phoneticPr fontId="5"/>
  </si>
  <si>
    <t>　ジクロルベンジジン及びその塩</t>
    <rPh sb="10" eb="11">
      <t>オヨ</t>
    </rPh>
    <rPh sb="14" eb="15">
      <t>シオ</t>
    </rPh>
    <phoneticPr fontId="5"/>
  </si>
  <si>
    <t>　ベンゼン</t>
    <phoneticPr fontId="5"/>
  </si>
  <si>
    <t>（30）</t>
    <phoneticPr fontId="5"/>
  </si>
  <si>
    <t>　塩素</t>
    <rPh sb="1" eb="3">
      <t>エンソ</t>
    </rPh>
    <phoneticPr fontId="5"/>
  </si>
  <si>
    <t>第一類物質</t>
    <rPh sb="0" eb="1">
      <t>ダイ</t>
    </rPh>
    <rPh sb="1" eb="3">
      <t>イチルイ</t>
    </rPh>
    <rPh sb="3" eb="5">
      <t>ブッシツ</t>
    </rPh>
    <phoneticPr fontId="5"/>
  </si>
  <si>
    <t>　1.</t>
    <phoneticPr fontId="5"/>
  </si>
  <si>
    <t>特　定　化　学　物　質</t>
    <rPh sb="0" eb="3">
      <t>トクテイ</t>
    </rPh>
    <rPh sb="4" eb="7">
      <t>カガク</t>
    </rPh>
    <rPh sb="8" eb="11">
      <t>ブッシツ</t>
    </rPh>
    <phoneticPr fontId="5"/>
  </si>
  <si>
    <t>　　前各号に掲げる物のみから成る混合物</t>
    <rPh sb="2" eb="3">
      <t>ゼン</t>
    </rPh>
    <rPh sb="3" eb="4">
      <t>カク</t>
    </rPh>
    <rPh sb="4" eb="5">
      <t>ゴウ</t>
    </rPh>
    <rPh sb="6" eb="7">
      <t>カカ</t>
    </rPh>
    <rPh sb="9" eb="10">
      <t>モノ</t>
    </rPh>
    <rPh sb="14" eb="15">
      <t>ナ</t>
    </rPh>
    <rPh sb="16" eb="18">
      <t>コンゴウ</t>
    </rPh>
    <rPh sb="18" eb="19">
      <t>ブツ</t>
    </rPh>
    <phoneticPr fontId="5"/>
  </si>
  <si>
    <t>55.</t>
    <phoneticPr fontId="5"/>
  </si>
  <si>
    <t>　　テトラヒドロフラン</t>
    <phoneticPr fontId="5"/>
  </si>
  <si>
    <t>34.</t>
    <phoneticPr fontId="5"/>
  </si>
  <si>
    <t>テル　（別名ブチルセロソルブ）</t>
    <phoneticPr fontId="5"/>
  </si>
  <si>
    <t>ロルエチレン）</t>
    <phoneticPr fontId="5"/>
  </si>
  <si>
    <t>　　エチレングリコールモノブチルエー</t>
    <phoneticPr fontId="5"/>
  </si>
  <si>
    <t>8.</t>
    <phoneticPr fontId="5"/>
  </si>
  <si>
    <t>リット及びミネラルターペンを含む。）</t>
    <rPh sb="3" eb="4">
      <t>オヨ</t>
    </rPh>
    <rPh sb="14" eb="15">
      <t>フク</t>
    </rPh>
    <phoneticPr fontId="5"/>
  </si>
  <si>
    <t>　　テトラクロルエチレン　（別名パーク</t>
    <rPh sb="14" eb="16">
      <t>ベツメイ</t>
    </rPh>
    <phoneticPr fontId="5"/>
  </si>
  <si>
    <t>33.</t>
    <phoneticPr fontId="5"/>
  </si>
  <si>
    <t>テート）</t>
    <phoneticPr fontId="5"/>
  </si>
  <si>
    <t>ペトロリウムスピリット、ホワイトスピ</t>
    <phoneticPr fontId="5"/>
  </si>
  <si>
    <t>　　スチレン</t>
    <phoneticPr fontId="5"/>
  </si>
  <si>
    <t>31.</t>
    <phoneticPr fontId="5"/>
  </si>
  <si>
    <t>テルアセテート　（別名セロソルブアセ</t>
    <rPh sb="9" eb="11">
      <t>ベツメイ</t>
    </rPh>
    <phoneticPr fontId="5"/>
  </si>
  <si>
    <t>　　ミネラルスピリット　（ミナラルシンナー、</t>
    <phoneticPr fontId="5"/>
  </si>
  <si>
    <t>54.</t>
    <phoneticPr fontId="5"/>
  </si>
  <si>
    <t>　　Ｎ・Ｎ-ジメチルホルムアミド</t>
    <phoneticPr fontId="5"/>
  </si>
  <si>
    <t>30.</t>
    <phoneticPr fontId="5"/>
  </si>
  <si>
    <t>　　エチレングリコールモノエチルエー</t>
    <phoneticPr fontId="5"/>
  </si>
  <si>
    <t>7.</t>
    <phoneticPr fontId="5"/>
  </si>
  <si>
    <t>　　テレビン油</t>
    <rPh sb="6" eb="7">
      <t>ユ</t>
    </rPh>
    <phoneticPr fontId="5"/>
  </si>
  <si>
    <t>53.</t>
    <phoneticPr fontId="5"/>
  </si>
  <si>
    <t>　　ジクロルメタン　（別名二塩化メチレン）</t>
    <rPh sb="11" eb="13">
      <t>ベツメイ</t>
    </rPh>
    <rPh sb="13" eb="14">
      <t>ニ</t>
    </rPh>
    <rPh sb="14" eb="16">
      <t>エンカ</t>
    </rPh>
    <phoneticPr fontId="5"/>
  </si>
  <si>
    <t>29.</t>
    <phoneticPr fontId="5"/>
  </si>
  <si>
    <t>テル　（別名セロソルブ）</t>
    <rPh sb="4" eb="6">
      <t>ベツメイ</t>
    </rPh>
    <phoneticPr fontId="5"/>
  </si>
  <si>
    <t>　　石油ベンジン</t>
    <rPh sb="2" eb="4">
      <t>セキユ</t>
    </rPh>
    <phoneticPr fontId="5"/>
  </si>
  <si>
    <t>52.</t>
    <phoneticPr fontId="5"/>
  </si>
  <si>
    <t>　　1・4-ジオキサン</t>
    <phoneticPr fontId="5"/>
  </si>
  <si>
    <t>26.</t>
    <phoneticPr fontId="5"/>
  </si>
  <si>
    <t>　　エチレングリコールモノエチルエー</t>
    <phoneticPr fontId="5"/>
  </si>
  <si>
    <t>6.</t>
    <phoneticPr fontId="5"/>
  </si>
  <si>
    <t>　　石油ナフサ</t>
    <rPh sb="2" eb="4">
      <t>セキユ</t>
    </rPh>
    <phoneticPr fontId="5"/>
  </si>
  <si>
    <t>51.</t>
    <phoneticPr fontId="5"/>
  </si>
  <si>
    <t>　　シクロヘキサノン</t>
    <phoneticPr fontId="5"/>
  </si>
  <si>
    <t>25.</t>
    <phoneticPr fontId="5"/>
  </si>
  <si>
    <t>　　エチルアルコール</t>
    <phoneticPr fontId="5"/>
  </si>
  <si>
    <t>5.</t>
    <phoneticPr fontId="5"/>
  </si>
  <si>
    <t>　　石油エーテル</t>
    <rPh sb="2" eb="4">
      <t>セキユ</t>
    </rPh>
    <phoneticPr fontId="5"/>
  </si>
  <si>
    <t>50.</t>
    <phoneticPr fontId="5"/>
  </si>
  <si>
    <t>　　シクロヘキサール</t>
    <phoneticPr fontId="5"/>
  </si>
  <si>
    <t>24.</t>
    <phoneticPr fontId="5"/>
  </si>
  <si>
    <t>アミルアルコール）</t>
    <phoneticPr fontId="5"/>
  </si>
  <si>
    <t>フサを含む。）</t>
    <rPh sb="3" eb="4">
      <t>フク</t>
    </rPh>
    <phoneticPr fontId="5"/>
  </si>
  <si>
    <t>　　酢酸メチル</t>
    <rPh sb="2" eb="4">
      <t>サクサン</t>
    </rPh>
    <phoneticPr fontId="5"/>
  </si>
  <si>
    <t>22.</t>
    <phoneticPr fontId="5"/>
  </si>
  <si>
    <t>　　イソペンチルアルコール　（別名イソ</t>
    <rPh sb="15" eb="17">
      <t>ベツメイ</t>
    </rPh>
    <phoneticPr fontId="5"/>
  </si>
  <si>
    <t>4.</t>
    <phoneticPr fontId="5"/>
  </si>
  <si>
    <t>　　コールタールナフサ　（ソルベントナ</t>
    <phoneticPr fontId="5"/>
  </si>
  <si>
    <t>49.</t>
    <phoneticPr fontId="5"/>
  </si>
  <si>
    <t>　　酢酸ペンチル　（別名酢酸アミル）</t>
    <rPh sb="2" eb="4">
      <t>サクサン</t>
    </rPh>
    <rPh sb="10" eb="12">
      <t>ベツメイ</t>
    </rPh>
    <rPh sb="12" eb="14">
      <t>サクサン</t>
    </rPh>
    <phoneticPr fontId="5"/>
  </si>
  <si>
    <t>21.</t>
    <phoneticPr fontId="5"/>
  </si>
  <si>
    <t>　　イソプロピルアルコール</t>
    <phoneticPr fontId="5"/>
  </si>
  <si>
    <t>　　ガソリン</t>
    <phoneticPr fontId="5"/>
  </si>
  <si>
    <t>48.</t>
    <phoneticPr fontId="5"/>
  </si>
  <si>
    <t>　　酢酸プロピル</t>
    <rPh sb="2" eb="4">
      <t>サクサン</t>
    </rPh>
    <phoneticPr fontId="5"/>
  </si>
  <si>
    <t>20.</t>
    <phoneticPr fontId="5"/>
  </si>
  <si>
    <t>　　イソプチルアルコール</t>
    <phoneticPr fontId="5"/>
  </si>
  <si>
    <t>2.</t>
    <phoneticPr fontId="5"/>
  </si>
  <si>
    <t>第3種</t>
    <rPh sb="0" eb="1">
      <t>ダイ</t>
    </rPh>
    <rPh sb="2" eb="3">
      <t>シュ</t>
    </rPh>
    <phoneticPr fontId="5"/>
  </si>
  <si>
    <t>　　酢酸プチル</t>
    <rPh sb="2" eb="4">
      <t>サクサン</t>
    </rPh>
    <phoneticPr fontId="5"/>
  </si>
  <si>
    <t>19.</t>
    <phoneticPr fontId="5"/>
  </si>
  <si>
    <t>　　アセトン</t>
    <phoneticPr fontId="5"/>
  </si>
  <si>
    <t>1.</t>
    <phoneticPr fontId="5"/>
  </si>
  <si>
    <t>　　メチルブチルケトン</t>
    <phoneticPr fontId="5"/>
  </si>
  <si>
    <t>47.</t>
    <phoneticPr fontId="5"/>
  </si>
  <si>
    <t>　　酢酸エチル</t>
    <rPh sb="2" eb="4">
      <t>サクサン</t>
    </rPh>
    <phoneticPr fontId="5"/>
  </si>
  <si>
    <t>18.</t>
    <phoneticPr fontId="5"/>
  </si>
  <si>
    <t>第2種</t>
    <rPh sb="0" eb="1">
      <t>ダイ</t>
    </rPh>
    <rPh sb="2" eb="3">
      <t>シュ</t>
    </rPh>
    <phoneticPr fontId="5"/>
  </si>
  <si>
    <t>　　メチルシクロヘキサノン</t>
    <phoneticPr fontId="5"/>
  </si>
  <si>
    <t>46.</t>
    <phoneticPr fontId="5"/>
  </si>
  <si>
    <t>ミル）</t>
    <phoneticPr fontId="5"/>
  </si>
  <si>
    <t>　　二硫化炭素</t>
    <rPh sb="2" eb="5">
      <t>ニリュウカ</t>
    </rPh>
    <rPh sb="5" eb="7">
      <t>タンソ</t>
    </rPh>
    <phoneticPr fontId="5"/>
  </si>
  <si>
    <t>38.</t>
    <phoneticPr fontId="5"/>
  </si>
  <si>
    <t>　　メチルシクロヘキサノール</t>
    <phoneticPr fontId="5"/>
  </si>
  <si>
    <t>45.</t>
    <phoneticPr fontId="5"/>
  </si>
  <si>
    <t>　　酢酸イソペンチル　（別名酢酸イソア</t>
    <rPh sb="2" eb="4">
      <t>サクサン</t>
    </rPh>
    <rPh sb="12" eb="14">
      <t>ベツメイ</t>
    </rPh>
    <rPh sb="14" eb="16">
      <t>サクサン</t>
    </rPh>
    <phoneticPr fontId="5"/>
  </si>
  <si>
    <t>17.</t>
    <phoneticPr fontId="5"/>
  </si>
  <si>
    <t>　　トリクロルエチレン</t>
    <phoneticPr fontId="5"/>
  </si>
  <si>
    <t>36.</t>
    <phoneticPr fontId="5"/>
  </si>
  <si>
    <t>　　メチルエチルケトン</t>
    <phoneticPr fontId="5"/>
  </si>
  <si>
    <t>44.</t>
    <phoneticPr fontId="5"/>
  </si>
  <si>
    <t>　　酢酸イソプロピル</t>
    <rPh sb="2" eb="4">
      <t>サクサン</t>
    </rPh>
    <phoneticPr fontId="5"/>
  </si>
  <si>
    <t>16.</t>
    <phoneticPr fontId="5"/>
  </si>
  <si>
    <t>四塩化アセチレン）</t>
    <rPh sb="0" eb="1">
      <t>シ</t>
    </rPh>
    <rPh sb="1" eb="3">
      <t>エンカ</t>
    </rPh>
    <phoneticPr fontId="5"/>
  </si>
  <si>
    <t>　　メチルイソプチルケトン</t>
    <phoneticPr fontId="5"/>
  </si>
  <si>
    <t>43.</t>
    <phoneticPr fontId="5"/>
  </si>
  <si>
    <t>　　酢酸イソプチル</t>
    <rPh sb="2" eb="4">
      <t>サクサン</t>
    </rPh>
    <phoneticPr fontId="5"/>
  </si>
  <si>
    <t>15.</t>
    <phoneticPr fontId="5"/>
  </si>
  <si>
    <t>　　1・1・2・2-テトラクロルエタン　（別名</t>
    <rPh sb="21" eb="23">
      <t>ベツメイ</t>
    </rPh>
    <phoneticPr fontId="5"/>
  </si>
  <si>
    <t>32.</t>
    <phoneticPr fontId="5"/>
  </si>
  <si>
    <t>　　メタノール</t>
    <phoneticPr fontId="5"/>
  </si>
  <si>
    <t>42.</t>
    <phoneticPr fontId="5"/>
  </si>
  <si>
    <t>　　クロルベンゼン</t>
    <phoneticPr fontId="5"/>
  </si>
  <si>
    <t>13.</t>
    <phoneticPr fontId="5"/>
  </si>
  <si>
    <t>アセチレン）</t>
    <phoneticPr fontId="5"/>
  </si>
  <si>
    <t>　　2・ブタノール</t>
    <phoneticPr fontId="5"/>
  </si>
  <si>
    <t>41.</t>
    <phoneticPr fontId="5"/>
  </si>
  <si>
    <t>　　クレゾール</t>
    <phoneticPr fontId="5"/>
  </si>
  <si>
    <t>12.</t>
    <phoneticPr fontId="5"/>
  </si>
  <si>
    <t>　　1・2-ジクロルエチレン　（別名二塩化</t>
    <rPh sb="16" eb="18">
      <t>ベツメイ</t>
    </rPh>
    <rPh sb="18" eb="19">
      <t>ニ</t>
    </rPh>
    <rPh sb="19" eb="21">
      <t>エンカ</t>
    </rPh>
    <phoneticPr fontId="5"/>
  </si>
  <si>
    <t>28.</t>
    <phoneticPr fontId="5"/>
  </si>
  <si>
    <t>　　1・ブタノール</t>
    <phoneticPr fontId="5"/>
  </si>
  <si>
    <t>40.</t>
    <phoneticPr fontId="5"/>
  </si>
  <si>
    <t>　　キシレン</t>
    <phoneticPr fontId="5"/>
  </si>
  <si>
    <t>11.</t>
    <phoneticPr fontId="5"/>
  </si>
  <si>
    <t>チレン）</t>
    <phoneticPr fontId="5"/>
  </si>
  <si>
    <t>　　ノルマルヘキサン</t>
    <phoneticPr fontId="5"/>
  </si>
  <si>
    <t>39.</t>
    <phoneticPr fontId="5"/>
  </si>
  <si>
    <t>　　オルトージクロルベンゼン</t>
    <phoneticPr fontId="5"/>
  </si>
  <si>
    <t>10.</t>
    <phoneticPr fontId="5"/>
  </si>
  <si>
    <t>　　1・2-ジクロルエタン　（別名二塩化エ</t>
    <rPh sb="15" eb="17">
      <t>ベツメイ</t>
    </rPh>
    <rPh sb="17" eb="18">
      <t>ニ</t>
    </rPh>
    <rPh sb="18" eb="20">
      <t>エンカ</t>
    </rPh>
    <phoneticPr fontId="5"/>
  </si>
  <si>
    <t>27.</t>
    <phoneticPr fontId="5"/>
  </si>
  <si>
    <t>　　トルエン</t>
    <phoneticPr fontId="5"/>
  </si>
  <si>
    <t>37.</t>
    <phoneticPr fontId="5"/>
  </si>
  <si>
    <t>テル　（別名メチルセロソルブ）</t>
    <phoneticPr fontId="5"/>
  </si>
  <si>
    <t>　　四塩化炭素</t>
    <rPh sb="2" eb="3">
      <t>シ</t>
    </rPh>
    <rPh sb="3" eb="5">
      <t>エンカ</t>
    </rPh>
    <rPh sb="5" eb="7">
      <t>タンソ</t>
    </rPh>
    <phoneticPr fontId="5"/>
  </si>
  <si>
    <t>23.</t>
    <phoneticPr fontId="5"/>
  </si>
  <si>
    <t>　　1・1・1-トリクロルエタン</t>
    <phoneticPr fontId="5"/>
  </si>
  <si>
    <t>35.</t>
    <phoneticPr fontId="5"/>
  </si>
  <si>
    <t>　　エチレングリコールモノメチルエー</t>
    <phoneticPr fontId="5"/>
  </si>
  <si>
    <t>9.</t>
    <phoneticPr fontId="5"/>
  </si>
  <si>
    <t>　　クロロホルム</t>
    <phoneticPr fontId="5"/>
  </si>
  <si>
    <t>14.</t>
    <phoneticPr fontId="5"/>
  </si>
  <si>
    <t>第1種</t>
    <rPh sb="0" eb="1">
      <t>ダイ</t>
    </rPh>
    <rPh sb="2" eb="3">
      <t>シュ</t>
    </rPh>
    <phoneticPr fontId="5"/>
  </si>
  <si>
    <t>有　機　溶　剤</t>
    <rPh sb="0" eb="3">
      <t>ユウキ</t>
    </rPh>
    <rPh sb="4" eb="7">
      <t>ヨウザイ</t>
    </rPh>
    <phoneticPr fontId="5"/>
  </si>
  <si>
    <t>有　　　　害　　　　物</t>
    <rPh sb="0" eb="6">
      <t>ユウガイ</t>
    </rPh>
    <rPh sb="10" eb="11">
      <t>ブツ</t>
    </rPh>
    <phoneticPr fontId="5"/>
  </si>
  <si>
    <t>て気体である可燃性の物をいう。）</t>
    <rPh sb="1" eb="3">
      <t>キタイ</t>
    </rPh>
    <rPh sb="6" eb="9">
      <t>カネンセイ</t>
    </rPh>
    <rPh sb="10" eb="11">
      <t>モノ</t>
    </rPh>
    <phoneticPr fontId="5"/>
  </si>
  <si>
    <t>亜塩素酸塩類</t>
    <rPh sb="0" eb="1">
      <t>ア</t>
    </rPh>
    <rPh sb="1" eb="4">
      <t>エンソサン</t>
    </rPh>
    <rPh sb="4" eb="6">
      <t>エンルイ</t>
    </rPh>
    <phoneticPr fontId="5"/>
  </si>
  <si>
    <t>　　マグネシウム粉</t>
    <rPh sb="8" eb="9">
      <t>コナ</t>
    </rPh>
    <phoneticPr fontId="5"/>
  </si>
  <si>
    <t>タンその他の温度15度、一気圧におい</t>
    <rPh sb="4" eb="5">
      <t>タ</t>
    </rPh>
    <rPh sb="6" eb="8">
      <t>オンド</t>
    </rPh>
    <rPh sb="10" eb="11">
      <t>ド</t>
    </rPh>
    <rPh sb="12" eb="13">
      <t>イチ</t>
    </rPh>
    <rPh sb="13" eb="15">
      <t>キアツ</t>
    </rPh>
    <phoneticPr fontId="5"/>
  </si>
  <si>
    <t>　　次亜塩素酸カルシウムその他の次</t>
    <rPh sb="2" eb="3">
      <t>ジ</t>
    </rPh>
    <rPh sb="3" eb="4">
      <t>ア</t>
    </rPh>
    <rPh sb="4" eb="7">
      <t>エンソサン</t>
    </rPh>
    <rPh sb="14" eb="15">
      <t>タ</t>
    </rPh>
    <rPh sb="16" eb="17">
      <t>ジ</t>
    </rPh>
    <phoneticPr fontId="5"/>
  </si>
  <si>
    <t>　　りん化石灰</t>
    <rPh sb="4" eb="5">
      <t>カ</t>
    </rPh>
    <rPh sb="5" eb="7">
      <t>セッカイ</t>
    </rPh>
    <phoneticPr fontId="5"/>
  </si>
  <si>
    <t>チレン、メタン、エタン、プロパン、ブ</t>
    <phoneticPr fontId="5"/>
  </si>
  <si>
    <t>素酸塩類</t>
    <rPh sb="0" eb="1">
      <t>ソ</t>
    </rPh>
    <rPh sb="1" eb="2">
      <t>サン</t>
    </rPh>
    <rPh sb="2" eb="4">
      <t>エンルイ</t>
    </rPh>
    <phoneticPr fontId="5"/>
  </si>
  <si>
    <t>　　炭化カルシウム　（別名カーバイト）</t>
    <rPh sb="2" eb="4">
      <t>タンカ</t>
    </rPh>
    <rPh sb="11" eb="13">
      <t>ベツメイ</t>
    </rPh>
    <phoneticPr fontId="5"/>
  </si>
  <si>
    <t>可燃性のガス　（水素、アセチレン、エ</t>
    <rPh sb="0" eb="3">
      <t>カネンセイ</t>
    </rPh>
    <rPh sb="8" eb="10">
      <t>スイソ</t>
    </rPh>
    <phoneticPr fontId="5"/>
  </si>
  <si>
    <t>　　亜塩素酸ナトリウムその他の亜塩</t>
    <rPh sb="2" eb="3">
      <t>ア</t>
    </rPh>
    <rPh sb="3" eb="6">
      <t>エンソサン</t>
    </rPh>
    <rPh sb="13" eb="14">
      <t>タ</t>
    </rPh>
    <rPh sb="15" eb="16">
      <t>ア</t>
    </rPh>
    <rPh sb="16" eb="17">
      <t>エン</t>
    </rPh>
    <phoneticPr fontId="5"/>
  </si>
  <si>
    <t>　　セルロイド類</t>
    <rPh sb="7" eb="8">
      <t>ルイ</t>
    </rPh>
    <phoneticPr fontId="5"/>
  </si>
  <si>
    <t>度以上65度未満の物</t>
    <rPh sb="0" eb="1">
      <t>ド</t>
    </rPh>
    <rPh sb="1" eb="3">
      <t>イジョウ</t>
    </rPh>
    <rPh sb="5" eb="6">
      <t>ド</t>
    </rPh>
    <rPh sb="6" eb="8">
      <t>ミマン</t>
    </rPh>
    <rPh sb="9" eb="10">
      <t>モノ</t>
    </rPh>
    <phoneticPr fontId="5"/>
  </si>
  <si>
    <t>酸アンモニウムその他の硝酸塩類</t>
    <rPh sb="0" eb="1">
      <t>サン</t>
    </rPh>
    <rPh sb="9" eb="10">
      <t>タ</t>
    </rPh>
    <rPh sb="11" eb="13">
      <t>ショウサン</t>
    </rPh>
    <rPh sb="13" eb="15">
      <t>エンルイ</t>
    </rPh>
    <phoneticPr fontId="5"/>
  </si>
  <si>
    <t>　　赤りん</t>
    <rPh sb="2" eb="3">
      <t>アカ</t>
    </rPh>
    <phoneticPr fontId="5"/>
  </si>
  <si>
    <t>ルコール）、酢酸その他の引火点が30</t>
    <rPh sb="6" eb="8">
      <t>サクサン</t>
    </rPh>
    <rPh sb="10" eb="11">
      <t>タ</t>
    </rPh>
    <rPh sb="12" eb="15">
      <t>インカテン</t>
    </rPh>
    <phoneticPr fontId="5"/>
  </si>
  <si>
    <t>　　硝酸カリウム、硝酸ナトリウム、硝</t>
    <rPh sb="2" eb="4">
      <t>ショウサン</t>
    </rPh>
    <rPh sb="9" eb="11">
      <t>ショウサン</t>
    </rPh>
    <rPh sb="17" eb="18">
      <t>ショウサン</t>
    </rPh>
    <phoneticPr fontId="5"/>
  </si>
  <si>
    <t>　　硫化りん</t>
    <rPh sb="2" eb="4">
      <t>リュウカ</t>
    </rPh>
    <phoneticPr fontId="5"/>
  </si>
  <si>
    <t>チルアルコール　（別名イソアミルア</t>
    <rPh sb="9" eb="11">
      <t>ベツメイ</t>
    </rPh>
    <phoneticPr fontId="5"/>
  </si>
  <si>
    <t>酸化物</t>
    <rPh sb="0" eb="2">
      <t>サンカ</t>
    </rPh>
    <rPh sb="2" eb="3">
      <t>ブツ</t>
    </rPh>
    <phoneticPr fontId="5"/>
  </si>
  <si>
    <t>　　黄りん</t>
    <rPh sb="2" eb="3">
      <t>オウ</t>
    </rPh>
    <phoneticPr fontId="5"/>
  </si>
  <si>
    <t>　　燈油、軽油、テレビン油、イソペン</t>
    <rPh sb="2" eb="4">
      <t>トウユ</t>
    </rPh>
    <rPh sb="5" eb="7">
      <t>ケイユ</t>
    </rPh>
    <rPh sb="12" eb="13">
      <t>ユ</t>
    </rPh>
    <phoneticPr fontId="5"/>
  </si>
  <si>
    <t>ム、過酸化バリウムその他の無機過</t>
    <rPh sb="2" eb="5">
      <t>カサンカ</t>
    </rPh>
    <rPh sb="11" eb="12">
      <t>タ</t>
    </rPh>
    <rPh sb="13" eb="15">
      <t>ムキ</t>
    </rPh>
    <rPh sb="15" eb="16">
      <t>カ</t>
    </rPh>
    <phoneticPr fontId="5"/>
  </si>
  <si>
    <t>　　金属「ナトリウム」</t>
    <rPh sb="2" eb="4">
      <t>キンゾク</t>
    </rPh>
    <phoneticPr fontId="5"/>
  </si>
  <si>
    <t>の物</t>
    <rPh sb="1" eb="2">
      <t>モノ</t>
    </rPh>
    <phoneticPr fontId="5"/>
  </si>
  <si>
    <t>　　過酸化カリウム、過酸化ナトリウ</t>
    <rPh sb="2" eb="5">
      <t>カサンカ</t>
    </rPh>
    <rPh sb="10" eb="13">
      <t>カサンカ</t>
    </rPh>
    <phoneticPr fontId="5"/>
  </si>
  <si>
    <t>　　金属「カリウム」</t>
    <rPh sb="2" eb="4">
      <t>キンゾク</t>
    </rPh>
    <phoneticPr fontId="5"/>
  </si>
  <si>
    <t>その他の引火点が零度以上30度未満</t>
    <rPh sb="14" eb="15">
      <t>ド</t>
    </rPh>
    <rPh sb="15" eb="17">
      <t>ミマン</t>
    </rPh>
    <phoneticPr fontId="5"/>
  </si>
  <si>
    <t>他の化塩素酸塩類</t>
    <rPh sb="0" eb="1">
      <t>タ</t>
    </rPh>
    <rPh sb="2" eb="3">
      <t>カ</t>
    </rPh>
    <rPh sb="3" eb="6">
      <t>エンソサン</t>
    </rPh>
    <rPh sb="6" eb="8">
      <t>エンルイ</t>
    </rPh>
    <phoneticPr fontId="5"/>
  </si>
  <si>
    <t>　　金属「リチウム」</t>
    <rPh sb="2" eb="4">
      <t>キンゾク</t>
    </rPh>
    <phoneticPr fontId="5"/>
  </si>
  <si>
    <t>ン、酢酸ペンチル　（別名酢酸アミル）</t>
    <rPh sb="2" eb="4">
      <t>サクサン</t>
    </rPh>
    <rPh sb="10" eb="12">
      <t>ベツメイ</t>
    </rPh>
    <rPh sb="12" eb="14">
      <t>サクサン</t>
    </rPh>
    <phoneticPr fontId="5"/>
  </si>
  <si>
    <t>リウム、化塩素酸アンモニウムその</t>
    <rPh sb="4" eb="5">
      <t>カ</t>
    </rPh>
    <rPh sb="5" eb="8">
      <t>エンソサン</t>
    </rPh>
    <phoneticPr fontId="5"/>
  </si>
  <si>
    <t>発火性の物</t>
    <rPh sb="0" eb="2">
      <t>ハッカ</t>
    </rPh>
    <rPh sb="2" eb="3">
      <t>セイ</t>
    </rPh>
    <rPh sb="4" eb="5">
      <t>モノ</t>
    </rPh>
    <phoneticPr fontId="5"/>
  </si>
  <si>
    <t>　　メタノール、エタノール、キシレ</t>
    <phoneticPr fontId="5"/>
  </si>
  <si>
    <t>　　化塩素酸カリウム、化塩素酸ナト</t>
    <rPh sb="2" eb="3">
      <t>カ</t>
    </rPh>
    <rPh sb="3" eb="6">
      <t>エンソサン</t>
    </rPh>
    <rPh sb="11" eb="12">
      <t>カ</t>
    </rPh>
    <rPh sb="12" eb="15">
      <t>エンソサン</t>
    </rPh>
    <phoneticPr fontId="5"/>
  </si>
  <si>
    <t>機過酸化物</t>
    <rPh sb="0" eb="1">
      <t>キ</t>
    </rPh>
    <rPh sb="1" eb="2">
      <t>カ</t>
    </rPh>
    <rPh sb="2" eb="4">
      <t>サンカ</t>
    </rPh>
    <rPh sb="4" eb="5">
      <t>ブツ</t>
    </rPh>
    <phoneticPr fontId="5"/>
  </si>
  <si>
    <t>零度未満の物</t>
    <rPh sb="0" eb="2">
      <t>レイド</t>
    </rPh>
    <rPh sb="2" eb="4">
      <t>ミマン</t>
    </rPh>
    <rPh sb="5" eb="6">
      <t>モノ</t>
    </rPh>
    <phoneticPr fontId="5"/>
  </si>
  <si>
    <t>化物、過酸化ベンジイルその他の有</t>
    <rPh sb="0" eb="1">
      <t>カ</t>
    </rPh>
    <rPh sb="1" eb="2">
      <t>ブツ</t>
    </rPh>
    <rPh sb="3" eb="6">
      <t>カサンカ</t>
    </rPh>
    <rPh sb="13" eb="14">
      <t>タ</t>
    </rPh>
    <rPh sb="15" eb="16">
      <t>ユウ</t>
    </rPh>
    <phoneticPr fontId="5"/>
  </si>
  <si>
    <t>トンその他の引火点が零下30度以上</t>
    <rPh sb="4" eb="5">
      <t>タ</t>
    </rPh>
    <rPh sb="6" eb="9">
      <t>インカテン</t>
    </rPh>
    <rPh sb="10" eb="12">
      <t>レイカ</t>
    </rPh>
    <rPh sb="14" eb="15">
      <t>ド</t>
    </rPh>
    <rPh sb="15" eb="17">
      <t>イジョウ</t>
    </rPh>
    <phoneticPr fontId="5"/>
  </si>
  <si>
    <t>ム、塩素酸アンモニウムその他の塩</t>
    <rPh sb="2" eb="5">
      <t>エンソサン</t>
    </rPh>
    <rPh sb="13" eb="14">
      <t>タ</t>
    </rPh>
    <rPh sb="15" eb="16">
      <t>シオ</t>
    </rPh>
    <phoneticPr fontId="5"/>
  </si>
  <si>
    <t>　　過酢酸、メチルエチルケトン過酸</t>
    <rPh sb="2" eb="3">
      <t>カ</t>
    </rPh>
    <rPh sb="3" eb="5">
      <t>サクサン</t>
    </rPh>
    <rPh sb="15" eb="16">
      <t>カ</t>
    </rPh>
    <rPh sb="16" eb="17">
      <t>サン</t>
    </rPh>
    <phoneticPr fontId="5"/>
  </si>
  <si>
    <t>アセトン、ベンゼン、メチルエチルケ</t>
    <phoneticPr fontId="5"/>
  </si>
  <si>
    <t>　　塩素酸カリウム、塩素酸ナトリウ</t>
    <rPh sb="2" eb="5">
      <t>エンソサン</t>
    </rPh>
    <rPh sb="10" eb="13">
      <t>エンソサン</t>
    </rPh>
    <phoneticPr fontId="5"/>
  </si>
  <si>
    <t>性のニトロ化合物</t>
    <rPh sb="0" eb="1">
      <t>セイ</t>
    </rPh>
    <rPh sb="5" eb="7">
      <t>カゴウ</t>
    </rPh>
    <rPh sb="7" eb="8">
      <t>ブツ</t>
    </rPh>
    <phoneticPr fontId="5"/>
  </si>
  <si>
    <t>　　ノルマルヘキサン、酸化エチレン、</t>
    <rPh sb="11" eb="13">
      <t>サンカ</t>
    </rPh>
    <phoneticPr fontId="5"/>
  </si>
  <si>
    <t>酸化性の物</t>
    <rPh sb="0" eb="2">
      <t>サンカ</t>
    </rPh>
    <rPh sb="2" eb="3">
      <t>セイ</t>
    </rPh>
    <rPh sb="4" eb="5">
      <t>モノ</t>
    </rPh>
    <phoneticPr fontId="5"/>
  </si>
  <si>
    <t>トルエン、ピクリン酸その他の爆発</t>
    <rPh sb="9" eb="10">
      <t>サン</t>
    </rPh>
    <rPh sb="12" eb="13">
      <t>タ</t>
    </rPh>
    <rPh sb="14" eb="16">
      <t>バクハツ</t>
    </rPh>
    <phoneticPr fontId="5"/>
  </si>
  <si>
    <t>イドロサルファイト）</t>
    <phoneticPr fontId="5"/>
  </si>
  <si>
    <t>　　トリニトロベンゼン、トリニトロ</t>
    <phoneticPr fontId="5"/>
  </si>
  <si>
    <t>炭素その他の引火点が零下30度未満</t>
    <rPh sb="0" eb="2">
      <t>タンソ</t>
    </rPh>
    <rPh sb="4" eb="5">
      <t>タ</t>
    </rPh>
    <rPh sb="6" eb="9">
      <t>インカテン</t>
    </rPh>
    <rPh sb="10" eb="12">
      <t>レイカ</t>
    </rPh>
    <rPh sb="14" eb="15">
      <t>ド</t>
    </rPh>
    <rPh sb="15" eb="17">
      <t>ミマン</t>
    </rPh>
    <phoneticPr fontId="5"/>
  </si>
  <si>
    <t>　　亜二チオン酸ナトリウム　（別名ハ</t>
    <rPh sb="2" eb="3">
      <t>ア</t>
    </rPh>
    <rPh sb="3" eb="4">
      <t>ニ</t>
    </rPh>
    <rPh sb="7" eb="8">
      <t>サン</t>
    </rPh>
    <rPh sb="15" eb="17">
      <t>ベツメイ</t>
    </rPh>
    <phoneticPr fontId="5"/>
  </si>
  <si>
    <t>（13）</t>
    <phoneticPr fontId="5"/>
  </si>
  <si>
    <t>発性の硝酸エステル類</t>
    <rPh sb="0" eb="1">
      <t>ハツ</t>
    </rPh>
    <rPh sb="1" eb="2">
      <t>セイ</t>
    </rPh>
    <rPh sb="3" eb="5">
      <t>ショウサン</t>
    </rPh>
    <rPh sb="9" eb="10">
      <t>ルイ</t>
    </rPh>
    <phoneticPr fontId="5"/>
  </si>
  <si>
    <t>アルデヒト、酸化プロピレン、二硫化</t>
    <rPh sb="6" eb="8">
      <t>サンカ</t>
    </rPh>
    <rPh sb="14" eb="17">
      <t>ニリュウカ</t>
    </rPh>
    <phoneticPr fontId="5"/>
  </si>
  <si>
    <t>粉以外の金属紛</t>
    <rPh sb="0" eb="1">
      <t>コナ</t>
    </rPh>
    <rPh sb="1" eb="3">
      <t>イガイ</t>
    </rPh>
    <rPh sb="4" eb="6">
      <t>キンゾク</t>
    </rPh>
    <rPh sb="6" eb="7">
      <t>フン</t>
    </rPh>
    <phoneticPr fontId="5"/>
  </si>
  <si>
    <t>リン、ニトロテルローズその他の爆</t>
    <rPh sb="13" eb="14">
      <t>タ</t>
    </rPh>
    <rPh sb="15" eb="16">
      <t>バク</t>
    </rPh>
    <phoneticPr fontId="5"/>
  </si>
  <si>
    <t>　　エチルエーテル、ガソリン、アセト</t>
    <phoneticPr fontId="5"/>
  </si>
  <si>
    <t>　　マグネシウム粉及びアルミニウム</t>
    <rPh sb="8" eb="9">
      <t>コナ</t>
    </rPh>
    <rPh sb="9" eb="10">
      <t>オヨ</t>
    </rPh>
    <phoneticPr fontId="5"/>
  </si>
  <si>
    <t>（12）</t>
    <phoneticPr fontId="5"/>
  </si>
  <si>
    <t>　 ニトログリコール、ニトログリセ</t>
    <phoneticPr fontId="5"/>
  </si>
  <si>
    <t>引火性の物</t>
    <rPh sb="0" eb="3">
      <t>インカセイ</t>
    </rPh>
    <rPh sb="4" eb="5">
      <t>モノ</t>
    </rPh>
    <phoneticPr fontId="5"/>
  </si>
  <si>
    <t>4.</t>
    <phoneticPr fontId="5"/>
  </si>
  <si>
    <t>　　アルミニウム粉</t>
    <rPh sb="8" eb="9">
      <t>コナ</t>
    </rPh>
    <phoneticPr fontId="5"/>
  </si>
  <si>
    <t>（11）</t>
    <phoneticPr fontId="5"/>
  </si>
  <si>
    <t>爆発性の物</t>
    <rPh sb="0" eb="3">
      <t>バクハツセイ</t>
    </rPh>
    <rPh sb="4" eb="5">
      <t>モノ</t>
    </rPh>
    <phoneticPr fontId="5"/>
  </si>
  <si>
    <t>1.</t>
    <phoneticPr fontId="5"/>
  </si>
  <si>
    <t>危　　　険　　　物</t>
    <rPh sb="0" eb="9">
      <t>キケンブツ</t>
    </rPh>
    <phoneticPr fontId="5"/>
  </si>
  <si>
    <t>(注)　１．商品名、種別、含有成分等は材料に貼付されているラベル成分表等から写しを記入して下さい。
　　　 ２．危険物とは、ガソリン、灯油、プロパン、アセチレンガス等を言う。
　　　 ３．有害物とは、塗装、防水などに使用する有機溶剤、特定化学物質などをいう。</t>
    <rPh sb="1" eb="2">
      <t>チュウ</t>
    </rPh>
    <rPh sb="6" eb="9">
      <t>ショウヒンメイ</t>
    </rPh>
    <rPh sb="10" eb="12">
      <t>シュベツ</t>
    </rPh>
    <rPh sb="13" eb="15">
      <t>ガンユウ</t>
    </rPh>
    <rPh sb="15" eb="17">
      <t>セイブン</t>
    </rPh>
    <rPh sb="17" eb="18">
      <t>トウ</t>
    </rPh>
    <rPh sb="19" eb="21">
      <t>ザイリョウ</t>
    </rPh>
    <rPh sb="22" eb="24">
      <t>テンプ</t>
    </rPh>
    <rPh sb="32" eb="35">
      <t>セイブンヒョウ</t>
    </rPh>
    <rPh sb="35" eb="36">
      <t>トウ</t>
    </rPh>
    <rPh sb="38" eb="39">
      <t>ウツ</t>
    </rPh>
    <rPh sb="41" eb="43">
      <t>キニュウ</t>
    </rPh>
    <rPh sb="45" eb="46">
      <t>クダ</t>
    </rPh>
    <rPh sb="56" eb="59">
      <t>キケンブツ</t>
    </rPh>
    <rPh sb="67" eb="69">
      <t>トウユ</t>
    </rPh>
    <rPh sb="82" eb="83">
      <t>トウ</t>
    </rPh>
    <rPh sb="84" eb="85">
      <t>イ</t>
    </rPh>
    <rPh sb="94" eb="97">
      <t>ユウガイブツ</t>
    </rPh>
    <rPh sb="100" eb="102">
      <t>トソウ</t>
    </rPh>
    <rPh sb="103" eb="105">
      <t>ボウスイ</t>
    </rPh>
    <rPh sb="108" eb="110">
      <t>シヨウ</t>
    </rPh>
    <rPh sb="112" eb="114">
      <t>ユウキ</t>
    </rPh>
    <rPh sb="114" eb="116">
      <t>ヨウザイ</t>
    </rPh>
    <rPh sb="117" eb="119">
      <t>トクテイ</t>
    </rPh>
    <rPh sb="119" eb="121">
      <t>カガク</t>
    </rPh>
    <rPh sb="121" eb="123">
      <t>ブッシツ</t>
    </rPh>
    <phoneticPr fontId="5"/>
  </si>
  <si>
    <t>換気等対策</t>
    <rPh sb="0" eb="3">
      <t>カンキナド</t>
    </rPh>
    <rPh sb="3" eb="5">
      <t>タイサク</t>
    </rPh>
    <phoneticPr fontId="5"/>
  </si>
  <si>
    <r>
      <t>　　　　　Ｍ  Ｓ  Ｄ  Ｓ　　　　</t>
    </r>
    <r>
      <rPr>
        <sz val="9"/>
        <rFont val="ＭＳ Ｐ明朝"/>
        <family val="1"/>
        <charset val="128"/>
      </rPr>
      <t>　　</t>
    </r>
    <r>
      <rPr>
        <sz val="11"/>
        <rFont val="ＭＳ Ｐ明朝"/>
        <family val="1"/>
        <charset val="128"/>
      </rPr>
      <t>　貼付　（　有　　・　　無　）</t>
    </r>
    <rPh sb="22" eb="24">
      <t>チョウフ</t>
    </rPh>
    <rPh sb="27" eb="28">
      <t>ユウ</t>
    </rPh>
    <rPh sb="33" eb="34">
      <t>ム</t>
    </rPh>
    <phoneticPr fontId="5"/>
  </si>
  <si>
    <t>M　S　D　S</t>
    <phoneticPr fontId="5"/>
  </si>
  <si>
    <t>　　　　　氏　　　　名
　　　　　作業手順書　　　　　　　貼付　（　有　　・　　無　）</t>
    <rPh sb="5" eb="6">
      <t>シ</t>
    </rPh>
    <rPh sb="10" eb="11">
      <t>メイ</t>
    </rPh>
    <rPh sb="23" eb="25">
      <t>サギョウ</t>
    </rPh>
    <rPh sb="25" eb="27">
      <t>テジュン</t>
    </rPh>
    <rPh sb="27" eb="28">
      <t>ショ</t>
    </rPh>
    <rPh sb="35" eb="37">
      <t>チョウフ</t>
    </rPh>
    <rPh sb="40" eb="41">
      <t>ユウ</t>
    </rPh>
    <rPh sb="46" eb="47">
      <t>ム</t>
    </rPh>
    <phoneticPr fontId="5"/>
  </si>
  <si>
    <t>作業主任者等</t>
    <rPh sb="0" eb="2">
      <t>サギョウ</t>
    </rPh>
    <rPh sb="2" eb="5">
      <t>シュニンシャ</t>
    </rPh>
    <rPh sb="5" eb="6">
      <t>トウ</t>
    </rPh>
    <phoneticPr fontId="5"/>
  </si>
  <si>
    <t>　　　　　年　　　月　　　日　　～　　　　　　　年　　　月　　　日　　(予定)</t>
    <rPh sb="5" eb="6">
      <t>ネン</t>
    </rPh>
    <rPh sb="9" eb="10">
      <t>ゲツ</t>
    </rPh>
    <rPh sb="13" eb="14">
      <t>ニチ</t>
    </rPh>
    <rPh sb="24" eb="25">
      <t>ネン</t>
    </rPh>
    <rPh sb="28" eb="29">
      <t>ゲツ</t>
    </rPh>
    <rPh sb="32" eb="33">
      <t>ニチ</t>
    </rPh>
    <rPh sb="36" eb="38">
      <t>ヨテイ</t>
    </rPh>
    <phoneticPr fontId="5"/>
  </si>
  <si>
    <t>使 用 期 間</t>
    <rPh sb="0" eb="1">
      <t>ツカ</t>
    </rPh>
    <rPh sb="2" eb="3">
      <t>ヨウ</t>
    </rPh>
    <rPh sb="4" eb="5">
      <t>キ</t>
    </rPh>
    <rPh sb="6" eb="7">
      <t>アイダ</t>
    </rPh>
    <phoneticPr fontId="5"/>
  </si>
  <si>
    <t>使用機械
又は工具</t>
    <rPh sb="0" eb="2">
      <t>シヨウ</t>
    </rPh>
    <rPh sb="2" eb="4">
      <t>キカイ</t>
    </rPh>
    <rPh sb="5" eb="6">
      <t>マタ</t>
    </rPh>
    <rPh sb="7" eb="9">
      <t>コウグ</t>
    </rPh>
    <phoneticPr fontId="5"/>
  </si>
  <si>
    <t>保 管 場 所</t>
    <rPh sb="0" eb="1">
      <t>ホ</t>
    </rPh>
    <rPh sb="2" eb="3">
      <t>カン</t>
    </rPh>
    <rPh sb="4" eb="5">
      <t>バ</t>
    </rPh>
    <rPh sb="6" eb="7">
      <t>ショ</t>
    </rPh>
    <phoneticPr fontId="5"/>
  </si>
  <si>
    <t>使 用 場 所</t>
    <rPh sb="0" eb="1">
      <t>ツカ</t>
    </rPh>
    <rPh sb="2" eb="3">
      <t>ヨウ</t>
    </rPh>
    <rPh sb="4" eb="5">
      <t>バ</t>
    </rPh>
    <rPh sb="6" eb="7">
      <t>ショ</t>
    </rPh>
    <phoneticPr fontId="5"/>
  </si>
  <si>
    <t>含有成分</t>
    <rPh sb="0" eb="2">
      <t>ガンユウ</t>
    </rPh>
    <rPh sb="2" eb="4">
      <t>セイブン</t>
    </rPh>
    <phoneticPr fontId="5"/>
  </si>
  <si>
    <t>種     別</t>
    <rPh sb="0" eb="1">
      <t>タネ</t>
    </rPh>
    <rPh sb="6" eb="7">
      <t>ベツ</t>
    </rPh>
    <phoneticPr fontId="5"/>
  </si>
  <si>
    <t>搬  入  量</t>
    <rPh sb="0" eb="1">
      <t>ハン</t>
    </rPh>
    <rPh sb="3" eb="4">
      <t>イリ</t>
    </rPh>
    <rPh sb="6" eb="7">
      <t>リョウ</t>
    </rPh>
    <phoneticPr fontId="5"/>
  </si>
  <si>
    <t>メーカー名</t>
    <rPh sb="4" eb="5">
      <t>メイ</t>
    </rPh>
    <phoneticPr fontId="5"/>
  </si>
  <si>
    <t>商  品  名</t>
    <rPh sb="0" eb="1">
      <t>ショウ</t>
    </rPh>
    <rPh sb="3" eb="4">
      <t>シナ</t>
    </rPh>
    <rPh sb="6" eb="7">
      <t>メイ</t>
    </rPh>
    <phoneticPr fontId="5"/>
  </si>
  <si>
    <t>使 用 材 料</t>
    <rPh sb="0" eb="1">
      <t>ツカ</t>
    </rPh>
    <rPh sb="2" eb="3">
      <t>ヨウ</t>
    </rPh>
    <rPh sb="4" eb="5">
      <t>ザイ</t>
    </rPh>
    <rPh sb="6" eb="7">
      <t>リョウ</t>
    </rPh>
    <phoneticPr fontId="5"/>
  </si>
  <si>
    <t>ＭＳＤＳ(化学物質等データシート)内容を提示し、作業員に対して周知を行うとともに関係法規を遵守する。</t>
    <rPh sb="5" eb="7">
      <t>カガク</t>
    </rPh>
    <rPh sb="7" eb="9">
      <t>ブッシツ</t>
    </rPh>
    <rPh sb="9" eb="10">
      <t>トウ</t>
    </rPh>
    <rPh sb="17" eb="19">
      <t>ナイヨウ</t>
    </rPh>
    <rPh sb="20" eb="22">
      <t>テイジ</t>
    </rPh>
    <rPh sb="24" eb="27">
      <t>サギョウイン</t>
    </rPh>
    <rPh sb="28" eb="29">
      <t>タイ</t>
    </rPh>
    <rPh sb="31" eb="33">
      <t>シュウチ</t>
    </rPh>
    <rPh sb="34" eb="35">
      <t>オコナ</t>
    </rPh>
    <rPh sb="40" eb="42">
      <t>カンケイ</t>
    </rPh>
    <rPh sb="42" eb="44">
      <t>ホウキ</t>
    </rPh>
    <rPh sb="45" eb="47">
      <t>ジュンシュ</t>
    </rPh>
    <phoneticPr fontId="5"/>
  </si>
  <si>
    <t>このたび、下記の有機物質・特定化学物質を持ち込み使用するのでお届けします。なお、使用に際しては、</t>
    <rPh sb="5" eb="7">
      <t>カキ</t>
    </rPh>
    <rPh sb="8" eb="10">
      <t>ユウキ</t>
    </rPh>
    <rPh sb="10" eb="12">
      <t>ブッシツ</t>
    </rPh>
    <rPh sb="13" eb="15">
      <t>トクテイ</t>
    </rPh>
    <rPh sb="15" eb="17">
      <t>カガク</t>
    </rPh>
    <rPh sb="17" eb="19">
      <t>ブッシツ</t>
    </rPh>
    <rPh sb="20" eb="21">
      <t>モ</t>
    </rPh>
    <rPh sb="22" eb="23">
      <t>コ</t>
    </rPh>
    <rPh sb="24" eb="26">
      <t>シヨウ</t>
    </rPh>
    <rPh sb="31" eb="32">
      <t>トド</t>
    </rPh>
    <rPh sb="40" eb="42">
      <t>シヨウ</t>
    </rPh>
    <rPh sb="43" eb="44">
      <t>サイ</t>
    </rPh>
    <phoneticPr fontId="5"/>
  </si>
  <si>
    <t>（現場責任者）</t>
    <rPh sb="1" eb="3">
      <t>ゲンバ</t>
    </rPh>
    <rPh sb="3" eb="6">
      <t>セキニンシャ</t>
    </rPh>
    <phoneticPr fontId="5"/>
  </si>
  <si>
    <t>現場代理人</t>
    <rPh sb="0" eb="2">
      <t>ゲンバ</t>
    </rPh>
    <rPh sb="2" eb="5">
      <t>ダイリニン</t>
    </rPh>
    <phoneticPr fontId="5"/>
  </si>
  <si>
    <t>平　成　　年　　月　　日</t>
    <rPh sb="0" eb="1">
      <t>ヒラ</t>
    </rPh>
    <rPh sb="2" eb="3">
      <t>シゲル</t>
    </rPh>
    <rPh sb="5" eb="6">
      <t>ネン</t>
    </rPh>
    <rPh sb="8" eb="9">
      <t>ゲツ</t>
    </rPh>
    <rPh sb="11" eb="12">
      <t>ニチ</t>
    </rPh>
    <phoneticPr fontId="5"/>
  </si>
  <si>
    <t>○</t>
  </si>
  <si>
    <t>※記載の個人情報は、安全衛生管理の目的のためのみに使用し、他の目的には使用しませんが、本人の同意を得た上で、提出して下さい。</t>
    <rPh sb="29" eb="30">
      <t>タ</t>
    </rPh>
    <rPh sb="31" eb="33">
      <t>モクテキ</t>
    </rPh>
    <rPh sb="35" eb="37">
      <t>シヨウ</t>
    </rPh>
    <phoneticPr fontId="5"/>
  </si>
  <si>
    <t>　当　社　担　当　者  確　認　印</t>
    <rPh sb="1" eb="4">
      <t>トウシャ</t>
    </rPh>
    <rPh sb="5" eb="10">
      <t>タントウシャ</t>
    </rPh>
    <phoneticPr fontId="5"/>
  </si>
  <si>
    <t>Ⅵ</t>
    <phoneticPr fontId="5"/>
  </si>
  <si>
    <t>人員換算</t>
    <rPh sb="0" eb="2">
      <t>ジンイン</t>
    </rPh>
    <rPh sb="2" eb="4">
      <t>カンサン</t>
    </rPh>
    <phoneticPr fontId="5"/>
  </si>
  <si>
    <t>各職小工事作業員計</t>
    <rPh sb="0" eb="2">
      <t>カクショク</t>
    </rPh>
    <rPh sb="2" eb="5">
      <t>ショウコウジ</t>
    </rPh>
    <rPh sb="5" eb="8">
      <t>サギョウイン</t>
    </rPh>
    <rPh sb="8" eb="9">
      <t>ケイ</t>
    </rPh>
    <phoneticPr fontId="5"/>
  </si>
  <si>
    <t>時間計</t>
    <rPh sb="0" eb="2">
      <t>ジカン</t>
    </rPh>
    <rPh sb="2" eb="3">
      <t>ケイ</t>
    </rPh>
    <phoneticPr fontId="5"/>
  </si>
  <si>
    <t xml:space="preserve"> 各職小工事に伴う割増作業記入欄</t>
    <rPh sb="1" eb="3">
      <t>カクショク</t>
    </rPh>
    <rPh sb="3" eb="4">
      <t>ショウ</t>
    </rPh>
    <rPh sb="4" eb="6">
      <t>コウジ</t>
    </rPh>
    <rPh sb="7" eb="8">
      <t>トモナ</t>
    </rPh>
    <rPh sb="9" eb="11">
      <t>ワリマシ</t>
    </rPh>
    <rPh sb="11" eb="13">
      <t>サギョウ</t>
    </rPh>
    <rPh sb="13" eb="15">
      <t>キニュウ</t>
    </rPh>
    <rPh sb="15" eb="16">
      <t>ラン</t>
    </rPh>
    <phoneticPr fontId="5"/>
  </si>
  <si>
    <t>Ⅴ</t>
    <phoneticPr fontId="5"/>
  </si>
  <si>
    <r>
      <t xml:space="preserve"> 作業終了報告時間　</t>
    </r>
    <r>
      <rPr>
        <sz val="12"/>
        <rFont val="ＭＳ Ｐ明朝"/>
        <family val="1"/>
        <charset val="128"/>
      </rPr>
      <t>（記入例＝18：00）</t>
    </r>
    <rPh sb="1" eb="3">
      <t>サギョウ</t>
    </rPh>
    <rPh sb="3" eb="5">
      <t>シュウリョウ</t>
    </rPh>
    <rPh sb="5" eb="7">
      <t>ホウコク</t>
    </rPh>
    <rPh sb="7" eb="9">
      <t>ジカン</t>
    </rPh>
    <rPh sb="11" eb="13">
      <t>キニュウ</t>
    </rPh>
    <rPh sb="13" eb="14">
      <t>レイ</t>
    </rPh>
    <phoneticPr fontId="5"/>
  </si>
  <si>
    <t>Ⅳ</t>
    <phoneticPr fontId="5"/>
  </si>
  <si>
    <t xml:space="preserve"> 職長サイン</t>
    <rPh sb="1" eb="3">
      <t>ショクチョウ</t>
    </rPh>
    <phoneticPr fontId="5"/>
  </si>
  <si>
    <t>Ⅲ</t>
    <phoneticPr fontId="5"/>
  </si>
  <si>
    <t>※記入上の注意点　　　　　　　　①１人の作業員が請負分と各職小工事の作業の両方を４時間ずつ行なった場合は、　　　　　　　　　　　　　                                 　　　　　　　　　　　　　　　　　　　　　　　　　　　　　　　　　　　　　　●０．５　　　　　　　　　　　　　　　　　　　　　　○０．５　　　　　　　　　　　　　　　　　　　　　　　　　　　　　　　　　　　　　　　　　　と、１つの欄に記入すること。　　　　　　　　　　　　　　　②割増作業の人員計については、作業時間を人員に換算して記入すること。</t>
    <phoneticPr fontId="5"/>
  </si>
  <si>
    <t xml:space="preserve"> 全員無災害で作業終了しましたか？</t>
    <rPh sb="1" eb="3">
      <t>ゼンイン</t>
    </rPh>
    <rPh sb="3" eb="6">
      <t>ムサイガイ</t>
    </rPh>
    <rPh sb="7" eb="9">
      <t>サギョウ</t>
    </rPh>
    <rPh sb="9" eb="11">
      <t>シュウリョウ</t>
    </rPh>
    <phoneticPr fontId="5"/>
  </si>
  <si>
    <t>Ⅱ</t>
    <phoneticPr fontId="5"/>
  </si>
  <si>
    <t>計</t>
    <rPh sb="0" eb="1">
      <t>ケイ</t>
    </rPh>
    <phoneticPr fontId="5"/>
  </si>
  <si>
    <t>職長</t>
    <rPh sb="0" eb="2">
      <t>ショクチョウ</t>
    </rPh>
    <phoneticPr fontId="5"/>
  </si>
  <si>
    <t>●</t>
    <phoneticPr fontId="5"/>
  </si>
  <si>
    <t>○</t>
    <phoneticPr fontId="5"/>
  </si>
  <si>
    <t>曜</t>
    <rPh sb="0" eb="1">
      <t>ヨウ</t>
    </rPh>
    <phoneticPr fontId="5"/>
  </si>
  <si>
    <r>
      <t xml:space="preserve">計 </t>
    </r>
    <r>
      <rPr>
        <sz val="8"/>
        <rFont val="ＭＳ Ｐ明朝"/>
        <family val="1"/>
        <charset val="128"/>
      </rPr>
      <t>(日数を記入)</t>
    </r>
    <rPh sb="0" eb="1">
      <t>ケイ</t>
    </rPh>
    <rPh sb="3" eb="5">
      <t>ニッスウ</t>
    </rPh>
    <rPh sb="6" eb="8">
      <t>キニュウ</t>
    </rPh>
    <phoneticPr fontId="5"/>
  </si>
  <si>
    <t>氏　　名</t>
    <rPh sb="0" eb="4">
      <t>シメイ</t>
    </rPh>
    <phoneticPr fontId="5"/>
  </si>
  <si>
    <t>№</t>
    <phoneticPr fontId="5"/>
  </si>
  <si>
    <t>Ⅰ</t>
    <phoneticPr fontId="5"/>
  </si>
  <si>
    <t>作業員データ</t>
    <rPh sb="0" eb="2">
      <t>サギョウ</t>
    </rPh>
    <rPh sb="2" eb="3">
      <t>イン</t>
    </rPh>
    <phoneticPr fontId="5"/>
  </si>
  <si>
    <t>　④ 職長は作業終了後、Ⅱ欄の「はい・いいえ」の何れかを○で囲み、全作業員の無災害を確認してⅢ欄にサインする。Ⅳ欄に時間を記入し、割増作業をした場合には、作業時間を人員に換算してⅤ欄に記入し、事務所に報告する。</t>
    <rPh sb="3" eb="5">
      <t>ショクチョウ</t>
    </rPh>
    <rPh sb="56" eb="57">
      <t>ラン</t>
    </rPh>
    <rPh sb="58" eb="60">
      <t>ジカン</t>
    </rPh>
    <rPh sb="61" eb="63">
      <t>キニュウ</t>
    </rPh>
    <rPh sb="65" eb="67">
      <t>ワリマシ</t>
    </rPh>
    <rPh sb="67" eb="69">
      <t>サギョウ</t>
    </rPh>
    <rPh sb="72" eb="74">
      <t>バアイ</t>
    </rPh>
    <rPh sb="77" eb="79">
      <t>サギョウ</t>
    </rPh>
    <rPh sb="79" eb="81">
      <t>ジカン</t>
    </rPh>
    <rPh sb="82" eb="84">
      <t>ジンイン</t>
    </rPh>
    <rPh sb="85" eb="87">
      <t>カンサン</t>
    </rPh>
    <rPh sb="92" eb="94">
      <t>キニュウ</t>
    </rPh>
    <rPh sb="96" eb="98">
      <t>ジム</t>
    </rPh>
    <phoneticPr fontId="5"/>
  </si>
  <si>
    <t>※　作業所長は月初に前月分を内容確認し、押印する。</t>
    <phoneticPr fontId="5"/>
  </si>
  <si>
    <t>　① 協力会社は工事着手までに二重枠内記入のうえ作業所へ提出する。</t>
    <rPh sb="3" eb="5">
      <t>キョウリョク</t>
    </rPh>
    <rPh sb="5" eb="7">
      <t>ガイシャ</t>
    </rPh>
    <rPh sb="8" eb="10">
      <t>コウジ</t>
    </rPh>
    <rPh sb="10" eb="12">
      <t>チャクシュ</t>
    </rPh>
    <rPh sb="15" eb="17">
      <t>ニジュウ</t>
    </rPh>
    <rPh sb="17" eb="19">
      <t>ワクナイ</t>
    </rPh>
    <rPh sb="19" eb="21">
      <t>キニュウ</t>
    </rPh>
    <rPh sb="24" eb="26">
      <t>サギョウ</t>
    </rPh>
    <rPh sb="26" eb="27">
      <t>ショ</t>
    </rPh>
    <rPh sb="28" eb="30">
      <t>テイシュツ</t>
    </rPh>
    <phoneticPr fontId="5"/>
  </si>
  <si>
    <t>全員無災害で作業を終了したか</t>
    <rPh sb="0" eb="2">
      <t>ゼンイン</t>
    </rPh>
    <rPh sb="2" eb="5">
      <t>ムサイガイ</t>
    </rPh>
    <rPh sb="6" eb="8">
      <t>サギョウ</t>
    </rPh>
    <rPh sb="9" eb="11">
      <t>シュウリョウ</t>
    </rPh>
    <phoneticPr fontId="5"/>
  </si>
  <si>
    <t>・</t>
    <phoneticPr fontId="5"/>
  </si>
  <si>
    <t>班名・職長名</t>
    <rPh sb="0" eb="1">
      <t>ハン</t>
    </rPh>
    <rPh sb="1" eb="2">
      <t>メイ</t>
    </rPh>
    <rPh sb="3" eb="4">
      <t>ショク</t>
    </rPh>
    <rPh sb="4" eb="5">
      <t>チョウ</t>
    </rPh>
    <rPh sb="5" eb="6">
      <t>メイ</t>
    </rPh>
    <phoneticPr fontId="5"/>
  </si>
  <si>
    <t>H   　． 　 ．　</t>
    <phoneticPr fontId="5"/>
  </si>
  <si>
    <t>本日の作業員は誰が来ているのか</t>
    <phoneticPr fontId="5"/>
  </si>
  <si>
    <t>所長確認印</t>
    <rPh sb="0" eb="1">
      <t>ショ</t>
    </rPh>
    <rPh sb="1" eb="2">
      <t>チョウ</t>
    </rPh>
    <rPh sb="2" eb="3">
      <t>アキラ</t>
    </rPh>
    <rPh sb="3" eb="4">
      <t>ニン</t>
    </rPh>
    <rPh sb="4" eb="5">
      <t>イン</t>
    </rPh>
    <phoneticPr fontId="5"/>
  </si>
  <si>
    <t>職　種</t>
    <rPh sb="0" eb="3">
      <t>ショクシュ</t>
    </rPh>
    <phoneticPr fontId="5"/>
  </si>
  <si>
    <t>平成　年</t>
    <rPh sb="0" eb="2">
      <t>ヘイセイ</t>
    </rPh>
    <rPh sb="3" eb="4">
      <t>ネン</t>
    </rPh>
    <phoneticPr fontId="5"/>
  </si>
  <si>
    <t>作業員就労及び終了（無災害）報告書</t>
    <rPh sb="0" eb="3">
      <t>サギョウイン</t>
    </rPh>
    <rPh sb="3" eb="5">
      <t>シュウロウ</t>
    </rPh>
    <rPh sb="5" eb="6">
      <t>オヨ</t>
    </rPh>
    <rPh sb="7" eb="9">
      <t>シュウリョウ</t>
    </rPh>
    <rPh sb="10" eb="13">
      <t>ムサイガイ</t>
    </rPh>
    <rPh sb="14" eb="17">
      <t>ホウコクショ</t>
    </rPh>
    <phoneticPr fontId="5"/>
  </si>
  <si>
    <t>-保存期限10年-</t>
    <phoneticPr fontId="5"/>
  </si>
  <si>
    <t>竣工時に支店保存書類</t>
    <rPh sb="0" eb="2">
      <t>シュンコウ</t>
    </rPh>
    <rPh sb="2" eb="3">
      <t>ジ</t>
    </rPh>
    <rPh sb="4" eb="6">
      <t>シテン</t>
    </rPh>
    <rPh sb="6" eb="8">
      <t>ホゾン</t>
    </rPh>
    <rPh sb="8" eb="10">
      <t>ショルイ</t>
    </rPh>
    <phoneticPr fontId="5"/>
  </si>
  <si>
    <t>教育実施者</t>
    <rPh sb="0" eb="2">
      <t>キョウイク</t>
    </rPh>
    <rPh sb="2" eb="4">
      <t>ジッシ</t>
    </rPh>
    <rPh sb="4" eb="5">
      <t>シャ</t>
    </rPh>
    <phoneticPr fontId="5"/>
  </si>
  <si>
    <t>受講者
（自筆）</t>
    <rPh sb="0" eb="3">
      <t>ジュコウシャ</t>
    </rPh>
    <phoneticPr fontId="5"/>
  </si>
  <si>
    <t>教育実施会社</t>
    <rPh sb="0" eb="2">
      <t>キョウイク</t>
    </rPh>
    <rPh sb="2" eb="4">
      <t>ジッシ</t>
    </rPh>
    <rPh sb="4" eb="6">
      <t>ガイシャ</t>
    </rPh>
    <phoneticPr fontId="5"/>
  </si>
  <si>
    <t>元請確認</t>
    <rPh sb="0" eb="2">
      <t>モトウケ</t>
    </rPh>
    <rPh sb="2" eb="4">
      <t>カクニン</t>
    </rPh>
    <phoneticPr fontId="5"/>
  </si>
  <si>
    <t>有・無</t>
    <rPh sb="0" eb="1">
      <t>アリ</t>
    </rPh>
    <rPh sb="2" eb="3">
      <t>ナ</t>
    </rPh>
    <phoneticPr fontId="5"/>
  </si>
  <si>
    <t>雇用契約</t>
  </si>
  <si>
    <t>送り出し教育実施日</t>
    <rPh sb="0" eb="1">
      <t>オク</t>
    </rPh>
    <rPh sb="2" eb="3">
      <t>ダ</t>
    </rPh>
    <rPh sb="4" eb="6">
      <t>キョウイク</t>
    </rPh>
    <rPh sb="6" eb="9">
      <t>ジッシビ</t>
    </rPh>
    <phoneticPr fontId="5"/>
  </si>
  <si>
    <t>　万一、ケガをした場合には、直ちに作業所職員に報告します。　　　　</t>
    <rPh sb="1" eb="3">
      <t>マンイチ</t>
    </rPh>
    <rPh sb="9" eb="11">
      <t>バアイ</t>
    </rPh>
    <rPh sb="14" eb="15">
      <t>タダ</t>
    </rPh>
    <rPh sb="17" eb="19">
      <t>サギョウ</t>
    </rPh>
    <rPh sb="19" eb="20">
      <t>ショ</t>
    </rPh>
    <rPh sb="20" eb="22">
      <t>ショクイン</t>
    </rPh>
    <rPh sb="23" eb="25">
      <t>ホウコク</t>
    </rPh>
    <phoneticPr fontId="5"/>
  </si>
  <si>
    <t>　ルール違反をした場合は、退場を命じられてもそれに従います。</t>
  </si>
  <si>
    <t>氏名（自筆）</t>
  </si>
  <si>
    <t>　私は、作業所ルールを守ります。</t>
    <rPh sb="1" eb="2">
      <t>ワタシ</t>
    </rPh>
    <rPh sb="4" eb="6">
      <t>サギョウ</t>
    </rPh>
    <rPh sb="6" eb="7">
      <t>ショ</t>
    </rPh>
    <rPh sb="11" eb="12">
      <t>マモ</t>
    </rPh>
    <phoneticPr fontId="5"/>
  </si>
  <si>
    <t>最低</t>
  </si>
  <si>
    <t>※事業者・一人親方は労災特別加入無しでは入場禁止です。</t>
    <rPh sb="1" eb="4">
      <t>ジギョウシャ</t>
    </rPh>
    <rPh sb="5" eb="7">
      <t>ヒトリ</t>
    </rPh>
    <rPh sb="7" eb="9">
      <t>オヤカタ</t>
    </rPh>
    <rPh sb="10" eb="12">
      <t>ロウサイ</t>
    </rPh>
    <rPh sb="12" eb="14">
      <t>トクベツ</t>
    </rPh>
    <rPh sb="14" eb="16">
      <t>カニュウ</t>
    </rPh>
    <rPh sb="16" eb="17">
      <t>ナ</t>
    </rPh>
    <rPh sb="20" eb="22">
      <t>ニュウジョウ</t>
    </rPh>
    <rPh sb="22" eb="24">
      <t>キンシ</t>
    </rPh>
    <phoneticPr fontId="5"/>
  </si>
  <si>
    <t>→はい、と答えた方のみ答えてください。  労災保険の特別加入をしていますか？</t>
    <rPh sb="11" eb="12">
      <t>コタ</t>
    </rPh>
    <phoneticPr fontId="5"/>
  </si>
  <si>
    <t>最高</t>
    <rPh sb="0" eb="2">
      <t>サイコウ</t>
    </rPh>
    <phoneticPr fontId="5"/>
  </si>
  <si>
    <t>新規入場時の
血圧測定値</t>
    <rPh sb="0" eb="2">
      <t>シンキ</t>
    </rPh>
    <rPh sb="2" eb="4">
      <t>ニュウジョウ</t>
    </rPh>
    <rPh sb="4" eb="5">
      <t>ジ</t>
    </rPh>
    <rPh sb="7" eb="9">
      <t>ケツアツ</t>
    </rPh>
    <rPh sb="9" eb="12">
      <t>ソクテイチ</t>
    </rPh>
    <phoneticPr fontId="5"/>
  </si>
  <si>
    <t>持っている　・　持っていない</t>
    <rPh sb="0" eb="1">
      <t>モ</t>
    </rPh>
    <rPh sb="8" eb="9">
      <t>モ</t>
    </rPh>
    <phoneticPr fontId="5"/>
  </si>
  <si>
    <t>共済手帳を　</t>
    <rPh sb="0" eb="2">
      <t>キョウサイ</t>
    </rPh>
    <rPh sb="2" eb="4">
      <t>テチョウ</t>
    </rPh>
    <phoneticPr fontId="5"/>
  </si>
  <si>
    <t>建設業退職金共済（建退共）</t>
    <rPh sb="0" eb="3">
      <t>ケンセツギョウ</t>
    </rPh>
    <rPh sb="3" eb="6">
      <t>タイショクキン</t>
    </rPh>
    <rPh sb="6" eb="8">
      <t>キョウサイ</t>
    </rPh>
    <rPh sb="9" eb="10">
      <t>ケン</t>
    </rPh>
    <rPh sb="10" eb="11">
      <t>タイ</t>
    </rPh>
    <rPh sb="11" eb="12">
      <t>キョウ</t>
    </rPh>
    <phoneticPr fontId="5"/>
  </si>
  <si>
    <t>当該作業所の注意事項の確認</t>
    <rPh sb="0" eb="2">
      <t>トウガイ</t>
    </rPh>
    <phoneticPr fontId="5"/>
  </si>
  <si>
    <t>いない</t>
  </si>
  <si>
    <t>心臓病・高血圧・弱視・難聴・腰痛・その他（　　　　 　　）</t>
    <rPh sb="0" eb="3">
      <t>シンゾウビョウ</t>
    </rPh>
    <rPh sb="4" eb="7">
      <t>コウケツアツ</t>
    </rPh>
    <rPh sb="8" eb="10">
      <t>ジャクシ</t>
    </rPh>
    <rPh sb="11" eb="13">
      <t>ナンチョウ</t>
    </rPh>
    <rPh sb="14" eb="16">
      <t>ヨウツウ</t>
    </rPh>
    <rPh sb="19" eb="20">
      <t>タ</t>
    </rPh>
    <phoneticPr fontId="5"/>
  </si>
  <si>
    <t>⇒</t>
  </si>
  <si>
    <t>い る</t>
  </si>
  <si>
    <t>　ケガ及び病気、又は体の具合が悪く医師の治療を受けていますか？</t>
    <rPh sb="3" eb="4">
      <t>オヨ</t>
    </rPh>
    <rPh sb="5" eb="7">
      <t>ビョウキ</t>
    </rPh>
    <rPh sb="8" eb="9">
      <t>マタ</t>
    </rPh>
    <rPh sb="10" eb="11">
      <t>カラダ</t>
    </rPh>
    <rPh sb="12" eb="14">
      <t>グアイ</t>
    </rPh>
    <rPh sb="15" eb="16">
      <t>ワル</t>
    </rPh>
    <rPh sb="20" eb="22">
      <t>チリョウ</t>
    </rPh>
    <rPh sb="23" eb="24">
      <t>ウ</t>
    </rPh>
    <phoneticPr fontId="5"/>
  </si>
  <si>
    <t>経　験　年　数</t>
  </si>
  <si>
    <t>服薬して　いる　いない</t>
    <rPh sb="0" eb="2">
      <t>フクヤク</t>
    </rPh>
    <phoneticPr fontId="5"/>
  </si>
  <si>
    <t>最低</t>
    <rPh sb="0" eb="2">
      <t>サイテイ</t>
    </rPh>
    <phoneticPr fontId="5"/>
  </si>
  <si>
    <t>最高</t>
  </si>
  <si>
    <t>健康診断時の血圧</t>
  </si>
  <si>
    <t>検  診  種  別</t>
    <rPh sb="0" eb="1">
      <t>ケン</t>
    </rPh>
    <rPh sb="3" eb="4">
      <t>ミ</t>
    </rPh>
    <rPh sb="6" eb="7">
      <t>タネ</t>
    </rPh>
    <rPh sb="9" eb="10">
      <t>ベツ</t>
    </rPh>
    <phoneticPr fontId="5"/>
  </si>
  <si>
    <t>特殊健康診断日</t>
    <rPh sb="0" eb="2">
      <t>トクシュ</t>
    </rPh>
    <rPh sb="2" eb="4">
      <t>ケンコウ</t>
    </rPh>
    <rPh sb="4" eb="6">
      <t>シンダン</t>
    </rPh>
    <rPh sb="6" eb="7">
      <t>ビ</t>
    </rPh>
    <phoneticPr fontId="5"/>
  </si>
  <si>
    <t>作業所の職長</t>
    <rPh sb="0" eb="3">
      <t>サギョウショ</t>
    </rPh>
    <rPh sb="4" eb="6">
      <t>ショクチョウ</t>
    </rPh>
    <phoneticPr fontId="5"/>
  </si>
  <si>
    <t>血　　液　　型</t>
  </si>
  <si>
    <t>一般健康診断日</t>
    <rPh sb="0" eb="2">
      <t>イッパン</t>
    </rPh>
    <phoneticPr fontId="5"/>
  </si>
  <si>
    <t>作業開始前に現地KYを実施すること。</t>
  </si>
  <si>
    <t>現住所</t>
    <rPh sb="0" eb="3">
      <t>ゲンジュウショ</t>
    </rPh>
    <phoneticPr fontId="5"/>
  </si>
  <si>
    <t>教育資料（一次会社）　　　①自社のルール　　　②自社の災害事例　　　③ヒヤリハットマップ　　④他</t>
    <rPh sb="0" eb="2">
      <t>キョウイク</t>
    </rPh>
    <rPh sb="2" eb="4">
      <t>シリョウ</t>
    </rPh>
    <rPh sb="5" eb="7">
      <t>イチジ</t>
    </rPh>
    <rPh sb="7" eb="9">
      <t>カイシャ</t>
    </rPh>
    <rPh sb="14" eb="16">
      <t>ジシャ</t>
    </rPh>
    <rPh sb="24" eb="26">
      <t>ジシャ</t>
    </rPh>
    <rPh sb="27" eb="29">
      <t>サイガイ</t>
    </rPh>
    <rPh sb="29" eb="31">
      <t>ジレイ</t>
    </rPh>
    <rPh sb="47" eb="48">
      <t>ホカ</t>
    </rPh>
    <phoneticPr fontId="5"/>
  </si>
  <si>
    <t>教育資料（元請会社）　　　①送り出し教育シート　　　②作業所独自の注意事項　　　③現場案内図</t>
    <rPh sb="0" eb="2">
      <t>キョウイク</t>
    </rPh>
    <rPh sb="2" eb="4">
      <t>シリョウ</t>
    </rPh>
    <rPh sb="5" eb="7">
      <t>モトウケ</t>
    </rPh>
    <rPh sb="7" eb="9">
      <t>カイシャ</t>
    </rPh>
    <rPh sb="14" eb="15">
      <t>オク</t>
    </rPh>
    <rPh sb="16" eb="17">
      <t>ダ</t>
    </rPh>
    <rPh sb="18" eb="20">
      <t>キョウイク</t>
    </rPh>
    <rPh sb="27" eb="29">
      <t>サギョウ</t>
    </rPh>
    <rPh sb="29" eb="30">
      <t>ショ</t>
    </rPh>
    <rPh sb="30" eb="32">
      <t>ドクジ</t>
    </rPh>
    <rPh sb="33" eb="35">
      <t>チュウイ</t>
    </rPh>
    <rPh sb="35" eb="37">
      <t>ジコウ</t>
    </rPh>
    <rPh sb="41" eb="43">
      <t>ゲンバ</t>
    </rPh>
    <rPh sb="43" eb="46">
      <t>アンナイズ</t>
    </rPh>
    <phoneticPr fontId="5"/>
  </si>
  <si>
    <t>氏　　名</t>
    <rPh sb="0" eb="1">
      <t>シ</t>
    </rPh>
    <rPh sb="3" eb="4">
      <t>メイ</t>
    </rPh>
    <phoneticPr fontId="5"/>
  </si>
  <si>
    <r>
      <t xml:space="preserve">送 り 出 し 教 育 事 項 （ </t>
    </r>
    <r>
      <rPr>
        <sz val="12"/>
        <rFont val="ＭＳ Ｐ明朝"/>
        <family val="1"/>
        <charset val="128"/>
      </rPr>
      <t>教育実施者記入欄</t>
    </r>
    <r>
      <rPr>
        <sz val="14"/>
        <rFont val="ＭＳ Ｐ明朝"/>
        <family val="1"/>
        <charset val="128"/>
      </rPr>
      <t xml:space="preserve"> ）</t>
    </r>
    <rPh sb="0" eb="1">
      <t>オク</t>
    </rPh>
    <rPh sb="4" eb="5">
      <t>ダ</t>
    </rPh>
    <rPh sb="8" eb="9">
      <t>キョウ</t>
    </rPh>
    <rPh sb="10" eb="11">
      <t>イク</t>
    </rPh>
    <rPh sb="12" eb="13">
      <t>コト</t>
    </rPh>
    <rPh sb="14" eb="15">
      <t>コウ</t>
    </rPh>
    <rPh sb="18" eb="20">
      <t>キョウイク</t>
    </rPh>
    <rPh sb="20" eb="22">
      <t>ジッシ</t>
    </rPh>
    <rPh sb="22" eb="23">
      <t>シャ</t>
    </rPh>
    <rPh sb="23" eb="25">
      <t>キニュウ</t>
    </rPh>
    <rPh sb="25" eb="26">
      <t>ラン</t>
    </rPh>
    <phoneticPr fontId="5"/>
  </si>
  <si>
    <t>生 年 月 日</t>
    <rPh sb="0" eb="1">
      <t>ショウ</t>
    </rPh>
    <rPh sb="2" eb="3">
      <t>トシ</t>
    </rPh>
    <rPh sb="4" eb="5">
      <t>ツキ</t>
    </rPh>
    <rPh sb="6" eb="7">
      <t>ヒ</t>
    </rPh>
    <phoneticPr fontId="5"/>
  </si>
  <si>
    <t>ふりがな</t>
  </si>
  <si>
    <t>(給料をもらっている会社)</t>
    <rPh sb="1" eb="3">
      <t>キュウリョウ</t>
    </rPh>
    <rPh sb="10" eb="12">
      <t>カイシャ</t>
    </rPh>
    <phoneticPr fontId="5"/>
  </si>
  <si>
    <t>次下請</t>
    <rPh sb="0" eb="1">
      <t>ツギ</t>
    </rPh>
    <rPh sb="1" eb="3">
      <t>シタウケ</t>
    </rPh>
    <phoneticPr fontId="5"/>
  </si>
  <si>
    <t>所属会社名</t>
    <rPh sb="0" eb="2">
      <t>ショゾク</t>
    </rPh>
    <rPh sb="2" eb="5">
      <t>ガイシャメイ</t>
    </rPh>
    <phoneticPr fontId="5"/>
  </si>
  <si>
    <t>・見積条件書の内容を確実に実行する</t>
    <rPh sb="1" eb="3">
      <t>ミツ</t>
    </rPh>
    <rPh sb="3" eb="6">
      <t>ジョウケンショ</t>
    </rPh>
    <rPh sb="7" eb="9">
      <t>ナイヨウ</t>
    </rPh>
    <rPh sb="10" eb="12">
      <t>カクジツ</t>
    </rPh>
    <rPh sb="13" eb="15">
      <t>ジッコウ</t>
    </rPh>
    <phoneticPr fontId="5"/>
  </si>
  <si>
    <t>作業時間</t>
    <rPh sb="0" eb="2">
      <t>サギョウ</t>
    </rPh>
    <rPh sb="2" eb="4">
      <t>ジカン</t>
    </rPh>
    <phoneticPr fontId="5"/>
  </si>
  <si>
    <t>入社年月日 　雇用契約 　有・無</t>
  </si>
  <si>
    <t>作業所の品質・環境活動</t>
    <rPh sb="0" eb="2">
      <t>サギョウ</t>
    </rPh>
    <rPh sb="2" eb="3">
      <t>ショ</t>
    </rPh>
    <rPh sb="4" eb="6">
      <t>ヒンシツ</t>
    </rPh>
    <rPh sb="7" eb="9">
      <t>カンキョウ</t>
    </rPh>
    <rPh sb="9" eb="11">
      <t>カツドウ</t>
    </rPh>
    <phoneticPr fontId="5"/>
  </si>
  <si>
    <t>　　年　　　月　　　日</t>
    <rPh sb="2" eb="3">
      <t>ネン</t>
    </rPh>
    <rPh sb="6" eb="7">
      <t>ガツ</t>
    </rPh>
    <rPh sb="10" eb="11">
      <t>ニチ</t>
    </rPh>
    <phoneticPr fontId="5"/>
  </si>
  <si>
    <t>一次会社名</t>
    <rPh sb="0" eb="2">
      <t>イチジ</t>
    </rPh>
    <rPh sb="2" eb="5">
      <t>ガイシャメイ</t>
    </rPh>
    <phoneticPr fontId="5"/>
  </si>
  <si>
    <t>作業所住所</t>
    <rPh sb="0" eb="2">
      <t>サギョウ</t>
    </rPh>
    <rPh sb="2" eb="3">
      <t>ショ</t>
    </rPh>
    <rPh sb="3" eb="5">
      <t>ジュウショ</t>
    </rPh>
    <phoneticPr fontId="5"/>
  </si>
  <si>
    <t>作業所長</t>
    <rPh sb="0" eb="2">
      <t>サギョウ</t>
    </rPh>
    <rPh sb="2" eb="4">
      <t>ショチョウ</t>
    </rPh>
    <phoneticPr fontId="5"/>
  </si>
  <si>
    <t>出力年月日</t>
    <rPh sb="0" eb="2">
      <t>シュツリョク</t>
    </rPh>
    <rPh sb="2" eb="5">
      <t>ネンガッピ</t>
    </rPh>
    <phoneticPr fontId="5"/>
  </si>
  <si>
    <t>工事名称</t>
    <rPh sb="0" eb="2">
      <t>コウジ</t>
    </rPh>
    <rPh sb="2" eb="4">
      <t>メイショウ</t>
    </rPh>
    <phoneticPr fontId="5"/>
  </si>
  <si>
    <t>元請会社　　　　　</t>
    <rPh sb="0" eb="2">
      <t>モトウケ</t>
    </rPh>
    <rPh sb="2" eb="4">
      <t>カイシャ</t>
    </rPh>
    <phoneticPr fontId="5"/>
  </si>
  <si>
    <r>
      <t xml:space="preserve">工 事 概 要 ・ 作 業 所 の ル ー ル </t>
    </r>
    <r>
      <rPr>
        <sz val="11"/>
        <rFont val="ＭＳ Ｐ明朝"/>
        <family val="1"/>
        <charset val="128"/>
      </rPr>
      <t>（ 作業所が記入して協力会社へ送付 )</t>
    </r>
    <rPh sb="0" eb="1">
      <t>コウ</t>
    </rPh>
    <rPh sb="2" eb="3">
      <t>コト</t>
    </rPh>
    <rPh sb="4" eb="5">
      <t>オオムネ</t>
    </rPh>
    <rPh sb="6" eb="7">
      <t>ヨウ</t>
    </rPh>
    <rPh sb="10" eb="11">
      <t>サク</t>
    </rPh>
    <rPh sb="12" eb="13">
      <t>ギョウ</t>
    </rPh>
    <rPh sb="14" eb="15">
      <t>ショ</t>
    </rPh>
    <rPh sb="26" eb="28">
      <t>サギョウ</t>
    </rPh>
    <rPh sb="28" eb="29">
      <t>ショ</t>
    </rPh>
    <rPh sb="30" eb="32">
      <t>キニュウ</t>
    </rPh>
    <rPh sb="34" eb="36">
      <t>キョウリョク</t>
    </rPh>
    <rPh sb="36" eb="38">
      <t>ガイシャ</t>
    </rPh>
    <rPh sb="39" eb="41">
      <t>ソウフ</t>
    </rPh>
    <phoneticPr fontId="5"/>
  </si>
  <si>
    <t>送り出し先の作業所の基本的事項、作業所へ向かうルートの交通上の注意等を作業員に教育して下さい。</t>
    <rPh sb="0" eb="1">
      <t>オク</t>
    </rPh>
    <rPh sb="2" eb="3">
      <t>ダ</t>
    </rPh>
    <rPh sb="4" eb="5">
      <t>サキ</t>
    </rPh>
    <rPh sb="6" eb="9">
      <t>サギョウショ</t>
    </rPh>
    <rPh sb="10" eb="13">
      <t>キホンテキ</t>
    </rPh>
    <rPh sb="13" eb="15">
      <t>ジコウ</t>
    </rPh>
    <rPh sb="16" eb="19">
      <t>サギョウショ</t>
    </rPh>
    <rPh sb="20" eb="21">
      <t>ム</t>
    </rPh>
    <rPh sb="27" eb="30">
      <t>コウツウジョウ</t>
    </rPh>
    <rPh sb="31" eb="33">
      <t>チュウイ</t>
    </rPh>
    <rPh sb="33" eb="34">
      <t>トウ</t>
    </rPh>
    <rPh sb="35" eb="38">
      <t>サギョウイン</t>
    </rPh>
    <rPh sb="39" eb="41">
      <t>キョウイク</t>
    </rPh>
    <rPh sb="43" eb="44">
      <t>クダ</t>
    </rPh>
    <phoneticPr fontId="5"/>
  </si>
  <si>
    <t>における作業内容変更時の教育に相当します。作業所内の特殊な状況等は、作業所で教育を行いますので、事業者においては、</t>
    <rPh sb="12" eb="14">
      <t>キョウイク</t>
    </rPh>
    <rPh sb="15" eb="17">
      <t>ソウトウ</t>
    </rPh>
    <rPh sb="21" eb="24">
      <t>サギョウショ</t>
    </rPh>
    <rPh sb="24" eb="25">
      <t>ナイ</t>
    </rPh>
    <rPh sb="26" eb="28">
      <t>トクシュ</t>
    </rPh>
    <rPh sb="29" eb="31">
      <t>ジョウキョウ</t>
    </rPh>
    <rPh sb="31" eb="32">
      <t>トウ</t>
    </rPh>
    <rPh sb="34" eb="37">
      <t>サギョウショ</t>
    </rPh>
    <rPh sb="38" eb="40">
      <t>キョウイク</t>
    </rPh>
    <rPh sb="41" eb="42">
      <t>オコナ</t>
    </rPh>
    <phoneticPr fontId="5"/>
  </si>
  <si>
    <t>「送り出し教育」は法律に規定されているわけではありませんが、新しい作業所へ自社の作業員を送り出すことは、安衛法第59条</t>
    <rPh sb="1" eb="2">
      <t>オク</t>
    </rPh>
    <rPh sb="3" eb="4">
      <t>ダ</t>
    </rPh>
    <rPh sb="5" eb="7">
      <t>キョウイク</t>
    </rPh>
    <rPh sb="9" eb="11">
      <t>ホウリツ</t>
    </rPh>
    <rPh sb="12" eb="14">
      <t>キテイ</t>
    </rPh>
    <rPh sb="55" eb="56">
      <t>ダイ</t>
    </rPh>
    <phoneticPr fontId="5"/>
  </si>
  <si>
    <t>送  り  出  し  教  育  の　お　願　い</t>
    <rPh sb="0" eb="1">
      <t>オク</t>
    </rPh>
    <rPh sb="6" eb="7">
      <t>ダ</t>
    </rPh>
    <rPh sb="12" eb="13">
      <t>キョウ</t>
    </rPh>
    <rPh sb="15" eb="16">
      <t>イク</t>
    </rPh>
    <rPh sb="22" eb="23">
      <t>ネガ</t>
    </rPh>
    <phoneticPr fontId="5"/>
  </si>
  <si>
    <t>新規入場者アンケート用紙</t>
    <rPh sb="0" eb="2">
      <t>シンキ</t>
    </rPh>
    <rPh sb="2" eb="5">
      <t>ニュウジョウシャ</t>
    </rPh>
    <rPh sb="10" eb="12">
      <t>ヨウシ</t>
    </rPh>
    <phoneticPr fontId="5"/>
  </si>
  <si>
    <t>下請負業者編成表</t>
    <rPh sb="0" eb="2">
      <t>シタウ</t>
    </rPh>
    <rPh sb="2" eb="3">
      <t>オ</t>
    </rPh>
    <rPh sb="3" eb="5">
      <t>ギョウシャ</t>
    </rPh>
    <rPh sb="5" eb="7">
      <t>ヘンセイ</t>
    </rPh>
    <rPh sb="7" eb="8">
      <t>ヒョウ</t>
    </rPh>
    <phoneticPr fontId="6"/>
  </si>
  <si>
    <t>石綿取扱作業</t>
    <rPh sb="0" eb="1">
      <t>イシ</t>
    </rPh>
    <rPh sb="1" eb="2">
      <t>ワタ</t>
    </rPh>
    <rPh sb="2" eb="4">
      <t>トリアツカイ</t>
    </rPh>
    <rPh sb="4" eb="6">
      <t>サギョウ</t>
    </rPh>
    <phoneticPr fontId="6"/>
  </si>
  <si>
    <t>工事安全衛生管理計画書</t>
    <rPh sb="0" eb="2">
      <t>コウジ</t>
    </rPh>
    <rPh sb="2" eb="4">
      <t>アンゼン</t>
    </rPh>
    <rPh sb="4" eb="6">
      <t>エイセイ</t>
    </rPh>
    <rPh sb="6" eb="8">
      <t>カンリ</t>
    </rPh>
    <rPh sb="8" eb="11">
      <t>ケイカクショ</t>
    </rPh>
    <phoneticPr fontId="6"/>
  </si>
  <si>
    <t>月間安全衛生管理計画書</t>
    <phoneticPr fontId="6"/>
  </si>
  <si>
    <t>可能性が極めて高い</t>
    <rPh sb="4" eb="5">
      <t>キワ</t>
    </rPh>
    <phoneticPr fontId="5"/>
  </si>
  <si>
    <t>可能性が高い</t>
    <phoneticPr fontId="5"/>
  </si>
  <si>
    <t>可能性がある</t>
    <phoneticPr fontId="5"/>
  </si>
  <si>
    <t>可能性が低い</t>
    <phoneticPr fontId="5"/>
  </si>
  <si>
    <t>Ⅱ</t>
    <phoneticPr fontId="5"/>
  </si>
  <si>
    <t>直ちに解決すべき問題がある</t>
    <rPh sb="0" eb="1">
      <t>タダ</t>
    </rPh>
    <rPh sb="3" eb="5">
      <t>カイケツ</t>
    </rPh>
    <phoneticPr fontId="5"/>
  </si>
  <si>
    <t>10月度　安全衛生管理計画書（協力会社）</t>
    <rPh sb="3" eb="4">
      <t>ド</t>
    </rPh>
    <rPh sb="5" eb="7">
      <t>アンゼン</t>
    </rPh>
    <rPh sb="15" eb="17">
      <t>キョウリョク</t>
    </rPh>
    <rPh sb="17" eb="19">
      <t>カイシャ</t>
    </rPh>
    <phoneticPr fontId="5"/>
  </si>
  <si>
    <t>11月度　安全衛生管理計画書（協力会社）</t>
    <rPh sb="3" eb="4">
      <t>ド</t>
    </rPh>
    <rPh sb="5" eb="7">
      <t>アンゼン</t>
    </rPh>
    <rPh sb="15" eb="17">
      <t>キョウリョク</t>
    </rPh>
    <rPh sb="17" eb="19">
      <t>カイシャ</t>
    </rPh>
    <phoneticPr fontId="5"/>
  </si>
  <si>
    <t>平成00年9月23日</t>
    <rPh sb="0" eb="2">
      <t>ヘイセイ</t>
    </rPh>
    <rPh sb="4" eb="5">
      <t>ネン</t>
    </rPh>
    <rPh sb="6" eb="7">
      <t>ツキ</t>
    </rPh>
    <rPh sb="9" eb="10">
      <t>ヒ</t>
    </rPh>
    <phoneticPr fontId="5"/>
  </si>
  <si>
    <t>平成00年10月28日</t>
    <rPh sb="0" eb="2">
      <t>ヘイセイ</t>
    </rPh>
    <rPh sb="4" eb="5">
      <t>ネン</t>
    </rPh>
    <rPh sb="7" eb="8">
      <t>ツキ</t>
    </rPh>
    <rPh sb="10" eb="11">
      <t>ヒ</t>
    </rPh>
    <phoneticPr fontId="5"/>
  </si>
  <si>
    <t>基礎部への資材の荷降ろしで人払いが徹底されていない。呼子で明確に周知させる</t>
    <phoneticPr fontId="5"/>
  </si>
  <si>
    <t>ことを徹底する。無線機使用確認OK。</t>
    <phoneticPr fontId="5"/>
  </si>
  <si>
    <t>2．鉄骨建方に使用する工具は落下防止の紐付きとする。
　　　　　　　　　　⇒ 　良好であった。  　⇒ 　　今後も継続する。</t>
    <phoneticPr fontId="5"/>
  </si>
  <si>
    <t>2．資材がJR営業線へ飛散する。</t>
    <phoneticPr fontId="5"/>
  </si>
  <si>
    <t>2．JR営業線への飛来落下の防止</t>
    <phoneticPr fontId="5"/>
  </si>
  <si>
    <t>1.鉄骨建て方作業時はハーネス型安全帯を使用する。</t>
    <rPh sb="15" eb="16">
      <t>ガタ</t>
    </rPh>
    <phoneticPr fontId="5"/>
  </si>
  <si>
    <t>1．鉄骨上の作業ではハーネス型安全帯の使用を徹底する</t>
    <rPh sb="2" eb="4">
      <t>テッコツ</t>
    </rPh>
    <rPh sb="4" eb="5">
      <t>ウエ</t>
    </rPh>
    <rPh sb="6" eb="8">
      <t>サギョウ</t>
    </rPh>
    <rPh sb="14" eb="15">
      <t>ガタ</t>
    </rPh>
    <rPh sb="15" eb="17">
      <t>アンゼン</t>
    </rPh>
    <rPh sb="17" eb="18">
      <t>オビ</t>
    </rPh>
    <rPh sb="19" eb="21">
      <t>シヨウ</t>
    </rPh>
    <rPh sb="22" eb="24">
      <t>テッテイ</t>
    </rPh>
    <phoneticPr fontId="5"/>
  </si>
  <si>
    <t xml:space="preserve">　 </t>
    <phoneticPr fontId="5"/>
  </si>
  <si>
    <t>・４G揚重時の介錯ﾛｰﾌﾟが短い⇒10ｍを15ｍに取替えた。</t>
    <phoneticPr fontId="5"/>
  </si>
  <si>
    <t>・JR線路側を巡視、鉄骨垂直養生ﾈｯﾄ他確認</t>
    <phoneticPr fontId="5"/>
  </si>
  <si>
    <t>　</t>
    <phoneticPr fontId="5"/>
  </si>
  <si>
    <t>作業所名</t>
    <phoneticPr fontId="5"/>
  </si>
  <si>
    <t>持込機械等使用届</t>
    <rPh sb="0" eb="2">
      <t>モチコミ</t>
    </rPh>
    <rPh sb="2" eb="4">
      <t>キカイ</t>
    </rPh>
    <rPh sb="4" eb="5">
      <t>トウ</t>
    </rPh>
    <phoneticPr fontId="5"/>
  </si>
  <si>
    <t>持込機械使用届</t>
    <phoneticPr fontId="5"/>
  </si>
  <si>
    <t>高齢者就労報告書</t>
    <rPh sb="3" eb="5">
      <t>シュウロウ</t>
    </rPh>
    <rPh sb="5" eb="8">
      <t>ホウコクショ</t>
    </rPh>
    <phoneticPr fontId="6"/>
  </si>
  <si>
    <t>年少者就労報告書</t>
    <rPh sb="0" eb="3">
      <t>ネンショウシャ</t>
    </rPh>
    <rPh sb="5" eb="8">
      <t>ホウコクショ</t>
    </rPh>
    <phoneticPr fontId="6"/>
  </si>
  <si>
    <t>通勤・連絡車使用届</t>
    <rPh sb="0" eb="2">
      <t>ツウキン</t>
    </rPh>
    <rPh sb="3" eb="5">
      <t>レンラク</t>
    </rPh>
    <rPh sb="5" eb="6">
      <t>クルマ</t>
    </rPh>
    <rPh sb="6" eb="8">
      <t>シヨウ</t>
    </rPh>
    <rPh sb="8" eb="9">
      <t>トドケ</t>
    </rPh>
    <phoneticPr fontId="5"/>
  </si>
  <si>
    <t>危険物・有害物持込使用届</t>
    <rPh sb="0" eb="3">
      <t>キケンブツ</t>
    </rPh>
    <rPh sb="4" eb="7">
      <t>ユウガイブツ</t>
    </rPh>
    <rPh sb="7" eb="9">
      <t>モチコミ</t>
    </rPh>
    <rPh sb="9" eb="11">
      <t>シヨウ</t>
    </rPh>
    <rPh sb="11" eb="12">
      <t>トドケ</t>
    </rPh>
    <phoneticPr fontId="5"/>
  </si>
  <si>
    <t>ＴＥＬ</t>
  </si>
  <si>
    <t>緊急時連絡先</t>
    <rPh sb="0" eb="3">
      <t>キンキュウジ</t>
    </rPh>
    <rPh sb="3" eb="6">
      <t>レンラクサキ</t>
    </rPh>
    <phoneticPr fontId="5"/>
  </si>
  <si>
    <t>続　柄</t>
    <rPh sb="0" eb="1">
      <t>ゾク</t>
    </rPh>
    <rPh sb="2" eb="3">
      <t>エ</t>
    </rPh>
    <phoneticPr fontId="5"/>
  </si>
  <si>
    <t>連絡先氏名</t>
    <rPh sb="0" eb="3">
      <t>レンラクサキ</t>
    </rPh>
    <rPh sb="3" eb="4">
      <t>シ</t>
    </rPh>
    <rPh sb="4" eb="5">
      <t>メイ</t>
    </rPh>
    <phoneticPr fontId="5"/>
  </si>
  <si>
    <t>資格確認（□をぬりつぶして下さい）</t>
    <rPh sb="0" eb="2">
      <t>シカク</t>
    </rPh>
    <rPh sb="2" eb="4">
      <t>カクニン</t>
    </rPh>
    <rPh sb="13" eb="14">
      <t>クダ</t>
    </rPh>
    <phoneticPr fontId="5"/>
  </si>
  <si>
    <t>　　　　破壊の作業主任者(高さ5m以上)</t>
    <rPh sb="4" eb="6">
      <t>ハカイ</t>
    </rPh>
    <rPh sb="7" eb="9">
      <t>サギョウ</t>
    </rPh>
    <rPh sb="9" eb="12">
      <t>シュニンシャ</t>
    </rPh>
    <rPh sb="13" eb="14">
      <t>タカ</t>
    </rPh>
    <rPh sb="17" eb="19">
      <t>イジョウ</t>
    </rPh>
    <phoneticPr fontId="5"/>
  </si>
  <si>
    <t xml:space="preserve"> ※ 太枠内は入場当日作業所で記入のこと</t>
    <rPh sb="3" eb="4">
      <t>フト</t>
    </rPh>
    <rPh sb="4" eb="5">
      <t>ワク</t>
    </rPh>
    <phoneticPr fontId="5"/>
  </si>
  <si>
    <t>作業所の安全衛生方針</t>
    <rPh sb="0" eb="2">
      <t>サギョウ</t>
    </rPh>
    <rPh sb="2" eb="3">
      <t>ショ</t>
    </rPh>
    <rPh sb="4" eb="6">
      <t>アンゼン</t>
    </rPh>
    <rPh sb="6" eb="8">
      <t>エイセイ</t>
    </rPh>
    <rPh sb="8" eb="10">
      <t>ホウシン</t>
    </rPh>
    <phoneticPr fontId="5"/>
  </si>
  <si>
    <t>　労働基準法、労働安全衛生法、その他労働関係法令、及び貴社で定める安全衛生管理</t>
    <rPh sb="1" eb="3">
      <t>ロウドウ</t>
    </rPh>
    <rPh sb="3" eb="6">
      <t>キジュンホウ</t>
    </rPh>
    <rPh sb="7" eb="9">
      <t>ロウドウ</t>
    </rPh>
    <rPh sb="9" eb="11">
      <t>アンゼン</t>
    </rPh>
    <rPh sb="11" eb="14">
      <t>エイセイホウ</t>
    </rPh>
    <rPh sb="17" eb="18">
      <t>タ</t>
    </rPh>
    <rPh sb="18" eb="20">
      <t>ロウドウ</t>
    </rPh>
    <rPh sb="20" eb="22">
      <t>カンケイ</t>
    </rPh>
    <rPh sb="22" eb="24">
      <t>ホウレイ</t>
    </rPh>
    <rPh sb="25" eb="26">
      <t>オヨ</t>
    </rPh>
    <rPh sb="27" eb="29">
      <t>キシャ</t>
    </rPh>
    <rPh sb="30" eb="31">
      <t>サダ</t>
    </rPh>
    <phoneticPr fontId="6"/>
  </si>
  <si>
    <t>2．</t>
    <phoneticPr fontId="6"/>
  </si>
  <si>
    <t>　建設業法、労働者派遣法、その他関係法令を遵守し、法違反は絶対にいたしません。</t>
    <rPh sb="1" eb="3">
      <t>ケンセツ</t>
    </rPh>
    <rPh sb="3" eb="4">
      <t>ギョウ</t>
    </rPh>
    <rPh sb="4" eb="5">
      <t>ホウ</t>
    </rPh>
    <rPh sb="6" eb="9">
      <t>ロウドウシャ</t>
    </rPh>
    <rPh sb="9" eb="12">
      <t>ハケンホウ</t>
    </rPh>
    <rPh sb="15" eb="16">
      <t>タ</t>
    </rPh>
    <rPh sb="16" eb="18">
      <t>カンケイ</t>
    </rPh>
    <rPh sb="18" eb="20">
      <t>ホウレイ</t>
    </rPh>
    <rPh sb="21" eb="23">
      <t>ジュンシュ</t>
    </rPh>
    <rPh sb="25" eb="26">
      <t>ホウ</t>
    </rPh>
    <rPh sb="26" eb="28">
      <t>イハン</t>
    </rPh>
    <rPh sb="29" eb="31">
      <t>ゼッタイ</t>
    </rPh>
    <phoneticPr fontId="6"/>
  </si>
  <si>
    <t>3．</t>
    <phoneticPr fontId="6"/>
  </si>
  <si>
    <t>　道路交通法、道路法、道路運送車両法、貨物自動車運送事業法、ダンプ規制法等を</t>
    <rPh sb="1" eb="3">
      <t>ドウロ</t>
    </rPh>
    <rPh sb="3" eb="6">
      <t>コウツウホウ</t>
    </rPh>
    <rPh sb="7" eb="10">
      <t>ドウロホウ</t>
    </rPh>
    <rPh sb="11" eb="13">
      <t>ドウロ</t>
    </rPh>
    <rPh sb="13" eb="15">
      <t>ウンソウ</t>
    </rPh>
    <rPh sb="15" eb="17">
      <t>シャリョウ</t>
    </rPh>
    <rPh sb="17" eb="18">
      <t>ホウ</t>
    </rPh>
    <rPh sb="19" eb="21">
      <t>カモツ</t>
    </rPh>
    <rPh sb="21" eb="24">
      <t>ジドウシャ</t>
    </rPh>
    <rPh sb="24" eb="26">
      <t>ウンソウ</t>
    </rPh>
    <rPh sb="26" eb="29">
      <t>ジギョウホウ</t>
    </rPh>
    <rPh sb="33" eb="36">
      <t>キセイホウ</t>
    </rPh>
    <phoneticPr fontId="6"/>
  </si>
  <si>
    <t>4．</t>
    <phoneticPr fontId="6"/>
  </si>
  <si>
    <t>　外国人の不法就労者を絶対に使用いたしません。（出入国管理及び難民認定法）</t>
    <rPh sb="1" eb="3">
      <t>ガイコク</t>
    </rPh>
    <rPh sb="3" eb="4">
      <t>ジン</t>
    </rPh>
    <rPh sb="5" eb="7">
      <t>フホウ</t>
    </rPh>
    <rPh sb="7" eb="10">
      <t>シュウロウシャ</t>
    </rPh>
    <rPh sb="11" eb="13">
      <t>ゼッタイ</t>
    </rPh>
    <rPh sb="14" eb="16">
      <t>シヨウ</t>
    </rPh>
    <rPh sb="24" eb="26">
      <t>シュツニュウ</t>
    </rPh>
    <rPh sb="26" eb="27">
      <t>コク</t>
    </rPh>
    <rPh sb="27" eb="29">
      <t>カンリ</t>
    </rPh>
    <rPh sb="29" eb="30">
      <t>オヨ</t>
    </rPh>
    <rPh sb="31" eb="33">
      <t>ナンミン</t>
    </rPh>
    <rPh sb="33" eb="36">
      <t>ニンテイホウ</t>
    </rPh>
    <phoneticPr fontId="6"/>
  </si>
  <si>
    <t>5．</t>
    <phoneticPr fontId="6"/>
  </si>
  <si>
    <t>　暴力団関係者を絶対に使用いたしません。（暴力団対策法）</t>
    <rPh sb="1" eb="4">
      <t>ボウリョクダン</t>
    </rPh>
    <rPh sb="4" eb="7">
      <t>カンケイシャ</t>
    </rPh>
    <rPh sb="8" eb="10">
      <t>ゼッタイ</t>
    </rPh>
    <rPh sb="21" eb="24">
      <t>ボウリョクダン</t>
    </rPh>
    <rPh sb="24" eb="27">
      <t>タイサクホウ</t>
    </rPh>
    <phoneticPr fontId="6"/>
  </si>
  <si>
    <t>6．</t>
    <phoneticPr fontId="6"/>
  </si>
  <si>
    <t>　万が一、賃金不払い等の問題が生じた場合には、責任を持って対処いたします。</t>
    <rPh sb="1" eb="2">
      <t>マン</t>
    </rPh>
    <rPh sb="3" eb="4">
      <t>イチ</t>
    </rPh>
    <rPh sb="5" eb="7">
      <t>チンギン</t>
    </rPh>
    <rPh sb="7" eb="9">
      <t>フバラ</t>
    </rPh>
    <rPh sb="10" eb="11">
      <t>トウ</t>
    </rPh>
    <rPh sb="12" eb="14">
      <t>モンダイ</t>
    </rPh>
    <rPh sb="15" eb="16">
      <t>ショウ</t>
    </rPh>
    <rPh sb="18" eb="20">
      <t>バアイ</t>
    </rPh>
    <rPh sb="23" eb="25">
      <t>セキニン</t>
    </rPh>
    <rPh sb="26" eb="27">
      <t>モ</t>
    </rPh>
    <rPh sb="29" eb="31">
      <t>タイショ</t>
    </rPh>
    <phoneticPr fontId="6"/>
  </si>
  <si>
    <t>7．</t>
    <phoneticPr fontId="6"/>
  </si>
  <si>
    <t>　貴社の作業所において知りえた個人情報等は、いかなる第三者に対しても開示・漏洩、</t>
    <rPh sb="1" eb="3">
      <t>キシャ</t>
    </rPh>
    <rPh sb="4" eb="6">
      <t>サギョウ</t>
    </rPh>
    <rPh sb="6" eb="7">
      <t>ショ</t>
    </rPh>
    <rPh sb="11" eb="12">
      <t>シ</t>
    </rPh>
    <rPh sb="19" eb="20">
      <t>ナド</t>
    </rPh>
    <phoneticPr fontId="6"/>
  </si>
  <si>
    <t>8．</t>
    <phoneticPr fontId="6"/>
  </si>
  <si>
    <t>　当社の関係下請負人会社にも、上記事項の指導を徹底し、遵守させます。</t>
    <rPh sb="1" eb="3">
      <t>トウシャ</t>
    </rPh>
    <rPh sb="4" eb="6">
      <t>カンケイ</t>
    </rPh>
    <rPh sb="6" eb="7">
      <t>シタ</t>
    </rPh>
    <rPh sb="7" eb="9">
      <t>ウケオイ</t>
    </rPh>
    <rPh sb="9" eb="10">
      <t>ニン</t>
    </rPh>
    <rPh sb="10" eb="12">
      <t>カイシャ</t>
    </rPh>
    <rPh sb="15" eb="17">
      <t>ジョウキ</t>
    </rPh>
    <rPh sb="17" eb="19">
      <t>ジコウ</t>
    </rPh>
    <rPh sb="20" eb="22">
      <t>シドウ</t>
    </rPh>
    <rPh sb="23" eb="25">
      <t>テッテイ</t>
    </rPh>
    <rPh sb="27" eb="29">
      <t>ジュンシュ</t>
    </rPh>
    <phoneticPr fontId="6"/>
  </si>
  <si>
    <t>9．</t>
    <phoneticPr fontId="6"/>
  </si>
  <si>
    <t>　年少者・高齢者・高血圧者の就業制限業務を理解し、それを遵守して配置します。</t>
    <rPh sb="1" eb="4">
      <t>ネンショウシャ</t>
    </rPh>
    <rPh sb="5" eb="8">
      <t>コウレイシャ</t>
    </rPh>
    <rPh sb="9" eb="12">
      <t>コウケツアツ</t>
    </rPh>
    <rPh sb="12" eb="13">
      <t>シャ</t>
    </rPh>
    <rPh sb="14" eb="16">
      <t>シュウギョウ</t>
    </rPh>
    <rPh sb="16" eb="18">
      <t>セイゲン</t>
    </rPh>
    <rPh sb="18" eb="20">
      <t>ギョウム</t>
    </rPh>
    <rPh sb="21" eb="23">
      <t>リカイ</t>
    </rPh>
    <rPh sb="28" eb="30">
      <t>ジュンシュ</t>
    </rPh>
    <rPh sb="32" eb="34">
      <t>ハイチ</t>
    </rPh>
    <phoneticPr fontId="6"/>
  </si>
  <si>
    <t>　労働災害、作業所通退勤時の交通事故等が発生した場合、災害・事故等の大小に</t>
    <rPh sb="1" eb="3">
      <t>ロウドウ</t>
    </rPh>
    <rPh sb="3" eb="5">
      <t>サイガイ</t>
    </rPh>
    <rPh sb="6" eb="8">
      <t>サギョウ</t>
    </rPh>
    <rPh sb="8" eb="9">
      <t>ショ</t>
    </rPh>
    <rPh sb="9" eb="10">
      <t>ツウ</t>
    </rPh>
    <rPh sb="10" eb="12">
      <t>タイキン</t>
    </rPh>
    <rPh sb="12" eb="13">
      <t>ジ</t>
    </rPh>
    <rPh sb="14" eb="16">
      <t>コウツウ</t>
    </rPh>
    <rPh sb="27" eb="29">
      <t>サイガイ</t>
    </rPh>
    <phoneticPr fontId="6"/>
  </si>
  <si>
    <t>　この度、貴社より受注しました当工事の施工にあたり、下記の事項を遵守する</t>
    <rPh sb="3" eb="4">
      <t>タビ</t>
    </rPh>
    <rPh sb="5" eb="7">
      <t>キシャ</t>
    </rPh>
    <rPh sb="9" eb="11">
      <t>ジュチュウ</t>
    </rPh>
    <rPh sb="15" eb="16">
      <t>トウ</t>
    </rPh>
    <rPh sb="16" eb="18">
      <t>コウジ</t>
    </rPh>
    <rPh sb="19" eb="21">
      <t>セコウ</t>
    </rPh>
    <rPh sb="26" eb="28">
      <t>カキ</t>
    </rPh>
    <rPh sb="29" eb="31">
      <t>ジコウ</t>
    </rPh>
    <rPh sb="32" eb="34">
      <t>ジュンシュ</t>
    </rPh>
    <phoneticPr fontId="6"/>
  </si>
  <si>
    <t>建設業法・雇用改善法等に基づく届出書（変更届）
（再下請通知書）</t>
    <rPh sb="0" eb="3">
      <t>ケンセツギョウ</t>
    </rPh>
    <rPh sb="3" eb="4">
      <t>ホウ</t>
    </rPh>
    <rPh sb="5" eb="7">
      <t>コヨウ</t>
    </rPh>
    <rPh sb="7" eb="9">
      <t>カイゼン</t>
    </rPh>
    <rPh sb="9" eb="10">
      <t>ホウ</t>
    </rPh>
    <rPh sb="10" eb="11">
      <t>トウ</t>
    </rPh>
    <rPh sb="12" eb="13">
      <t>モト</t>
    </rPh>
    <rPh sb="15" eb="18">
      <t>トドケデショ</t>
    </rPh>
    <rPh sb="19" eb="22">
      <t>ヘンコウトドケ</t>
    </rPh>
    <rPh sb="25" eb="26">
      <t>サイ</t>
    </rPh>
    <rPh sb="26" eb="28">
      <t>シタウケ</t>
    </rPh>
    <rPh sb="28" eb="31">
      <t>ツウチショ</t>
    </rPh>
    <phoneticPr fontId="5"/>
  </si>
  <si>
    <t>送り出し教育
実施年月日</t>
    <rPh sb="0" eb="1">
      <t>オク</t>
    </rPh>
    <rPh sb="2" eb="3">
      <t>ダ</t>
    </rPh>
    <rPh sb="4" eb="6">
      <t>キョウイク</t>
    </rPh>
    <rPh sb="7" eb="9">
      <t>ジッシ</t>
    </rPh>
    <rPh sb="9" eb="12">
      <t>ネンガッピ</t>
    </rPh>
    <phoneticPr fontId="6"/>
  </si>
  <si>
    <t>有
無</t>
    <rPh sb="0" eb="1">
      <t>ユウ</t>
    </rPh>
    <rPh sb="3" eb="4">
      <t>ム</t>
    </rPh>
    <phoneticPr fontId="6"/>
  </si>
  <si>
    <t>建退協
手帳
所有の
有無</t>
    <rPh sb="0" eb="1">
      <t>ケン</t>
    </rPh>
    <rPh sb="1" eb="2">
      <t>タイ</t>
    </rPh>
    <rPh sb="2" eb="3">
      <t>キョウ</t>
    </rPh>
    <rPh sb="4" eb="6">
      <t>テチョウ</t>
    </rPh>
    <rPh sb="7" eb="9">
      <t>ショユウ</t>
    </rPh>
    <rPh sb="11" eb="13">
      <t>ウム</t>
    </rPh>
    <phoneticPr fontId="6"/>
  </si>
  <si>
    <t>元請
確認欄</t>
    <phoneticPr fontId="5"/>
  </si>
  <si>
    <t>　② 職長は有資格者・健康状態・経験年数・高齢者等を考慮して適材適所の配置をし、毎朝作業所へ現地KYシートと共に提出する。</t>
    <rPh sb="3" eb="5">
      <t>ショクチョウ</t>
    </rPh>
    <rPh sb="6" eb="10">
      <t>ユウシカクシャ</t>
    </rPh>
    <rPh sb="11" eb="13">
      <t>ケンコウ</t>
    </rPh>
    <rPh sb="13" eb="15">
      <t>ジョウタイ</t>
    </rPh>
    <rPh sb="16" eb="18">
      <t>ケイケン</t>
    </rPh>
    <rPh sb="18" eb="20">
      <t>ネンスウ</t>
    </rPh>
    <rPh sb="21" eb="24">
      <t>コウレイシャ</t>
    </rPh>
    <rPh sb="24" eb="25">
      <t>トウ</t>
    </rPh>
    <rPh sb="26" eb="28">
      <t>コウリョ</t>
    </rPh>
    <rPh sb="30" eb="32">
      <t>テキザイ</t>
    </rPh>
    <rPh sb="32" eb="34">
      <t>テキショ</t>
    </rPh>
    <rPh sb="35" eb="37">
      <t>ハイチ</t>
    </rPh>
    <rPh sb="40" eb="42">
      <t>マイアサ</t>
    </rPh>
    <rPh sb="42" eb="44">
      <t>サギョウ</t>
    </rPh>
    <rPh sb="44" eb="45">
      <t>ショ</t>
    </rPh>
    <rPh sb="46" eb="48">
      <t>ゲンチ</t>
    </rPh>
    <rPh sb="54" eb="55">
      <t>トモ</t>
    </rPh>
    <rPh sb="56" eb="58">
      <t>テイシュツ</t>
    </rPh>
    <phoneticPr fontId="5"/>
  </si>
  <si>
    <t>㊞　　</t>
    <phoneticPr fontId="5"/>
  </si>
  <si>
    <t>・原則として工事着手7日前までに提出</t>
    <rPh sb="1" eb="3">
      <t>ゲンソク</t>
    </rPh>
    <rPh sb="6" eb="8">
      <t>コウジ</t>
    </rPh>
    <rPh sb="8" eb="10">
      <t>チャクシュ</t>
    </rPh>
    <rPh sb="11" eb="12">
      <t>ヒ</t>
    </rPh>
    <rPh sb="12" eb="13">
      <t>マエ</t>
    </rPh>
    <phoneticPr fontId="6"/>
  </si>
  <si>
    <t>・翌月の分を災防協にて提出</t>
    <rPh sb="1" eb="3">
      <t>ヨクゲツ</t>
    </rPh>
    <rPh sb="4" eb="5">
      <t>ブン</t>
    </rPh>
    <rPh sb="6" eb="9">
      <t>サイボウキョウ</t>
    </rPh>
    <rPh sb="11" eb="13">
      <t>テイシュツ</t>
    </rPh>
    <phoneticPr fontId="6"/>
  </si>
  <si>
    <t>種別</t>
    <rPh sb="0" eb="2">
      <t>シュベツ</t>
    </rPh>
    <phoneticPr fontId="5"/>
  </si>
  <si>
    <t>品　　名</t>
    <rPh sb="0" eb="1">
      <t>シナ</t>
    </rPh>
    <rPh sb="3" eb="4">
      <t>メイ</t>
    </rPh>
    <phoneticPr fontId="5"/>
  </si>
  <si>
    <t>性　　　質</t>
    <rPh sb="0" eb="1">
      <t>セイ</t>
    </rPh>
    <rPh sb="4" eb="5">
      <t>シツ</t>
    </rPh>
    <phoneticPr fontId="5"/>
  </si>
  <si>
    <t>品　　　　　　　　目</t>
    <rPh sb="0" eb="1">
      <t>シナ</t>
    </rPh>
    <rPh sb="9" eb="10">
      <t>メ</t>
    </rPh>
    <phoneticPr fontId="5"/>
  </si>
  <si>
    <t>指定数量㍑</t>
    <rPh sb="0" eb="2">
      <t>シテイ</t>
    </rPh>
    <rPh sb="2" eb="4">
      <t>スウリョウ</t>
    </rPh>
    <phoneticPr fontId="5"/>
  </si>
  <si>
    <t>指定数量1/5</t>
    <rPh sb="0" eb="2">
      <t>シテイ</t>
    </rPh>
    <rPh sb="2" eb="4">
      <t>スウリョウ</t>
    </rPh>
    <phoneticPr fontId="5"/>
  </si>
  <si>
    <t>第　　　　四　　　　類</t>
    <rPh sb="0" eb="1">
      <t>ダイ</t>
    </rPh>
    <rPh sb="5" eb="6">
      <t>4</t>
    </rPh>
    <rPh sb="10" eb="11">
      <t>ルイ</t>
    </rPh>
    <phoneticPr fontId="5"/>
  </si>
  <si>
    <t>特殊引火物</t>
    <rPh sb="0" eb="2">
      <t>トクシュ</t>
    </rPh>
    <rPh sb="2" eb="4">
      <t>インカ</t>
    </rPh>
    <rPh sb="4" eb="5">
      <t>ブツ</t>
    </rPh>
    <phoneticPr fontId="5"/>
  </si>
  <si>
    <t>ジェチルエーテル</t>
    <phoneticPr fontId="5"/>
  </si>
  <si>
    <t>二硫化炭素</t>
    <rPh sb="0" eb="3">
      <t>ニリュウカ</t>
    </rPh>
    <rPh sb="3" eb="5">
      <t>タンソ</t>
    </rPh>
    <phoneticPr fontId="5"/>
  </si>
  <si>
    <t>アセトアルデヒト</t>
    <phoneticPr fontId="5"/>
  </si>
  <si>
    <t>ペンタン</t>
    <phoneticPr fontId="5"/>
  </si>
  <si>
    <t>第一石油類</t>
    <rPh sb="0" eb="2">
      <t>ダイイチ</t>
    </rPh>
    <rPh sb="2" eb="4">
      <t>セキユ</t>
    </rPh>
    <rPh sb="4" eb="5">
      <t>ルイ</t>
    </rPh>
    <phoneticPr fontId="5"/>
  </si>
  <si>
    <t>非水溶性液体</t>
    <rPh sb="0" eb="1">
      <t>ヒ</t>
    </rPh>
    <rPh sb="1" eb="4">
      <t>スイヨウセイ</t>
    </rPh>
    <rPh sb="4" eb="6">
      <t>エキタイ</t>
    </rPh>
    <phoneticPr fontId="5"/>
  </si>
  <si>
    <t>ガソリン</t>
    <phoneticPr fontId="5"/>
  </si>
  <si>
    <t>トルエン</t>
    <phoneticPr fontId="5"/>
  </si>
  <si>
    <t>ベンゼン</t>
    <phoneticPr fontId="5"/>
  </si>
  <si>
    <t>メチルイソプチルケトン</t>
    <phoneticPr fontId="5"/>
  </si>
  <si>
    <t>水溶性液体</t>
    <rPh sb="0" eb="3">
      <t>スイヨウセイ</t>
    </rPh>
    <rPh sb="3" eb="5">
      <t>エキタイ</t>
    </rPh>
    <phoneticPr fontId="5"/>
  </si>
  <si>
    <t>アセトン</t>
    <phoneticPr fontId="5"/>
  </si>
  <si>
    <t>アセトニトリル</t>
    <phoneticPr fontId="5"/>
  </si>
  <si>
    <t>ジエチルアミン</t>
    <phoneticPr fontId="5"/>
  </si>
  <si>
    <t>ｱﾙｺｰﾙ類</t>
    <rPh sb="5" eb="6">
      <t>ルイ</t>
    </rPh>
    <phoneticPr fontId="5"/>
  </si>
  <si>
    <t>メチルアルコール</t>
    <phoneticPr fontId="5"/>
  </si>
  <si>
    <t>エチルアルコール</t>
    <phoneticPr fontId="5"/>
  </si>
  <si>
    <t>イソプロピルアルコール</t>
    <phoneticPr fontId="5"/>
  </si>
  <si>
    <t>第二石油類</t>
    <rPh sb="0" eb="2">
      <t>ダイニ</t>
    </rPh>
    <rPh sb="2" eb="4">
      <t>セキユ</t>
    </rPh>
    <rPh sb="4" eb="5">
      <t>ルイ</t>
    </rPh>
    <phoneticPr fontId="5"/>
  </si>
  <si>
    <t>軽油</t>
    <rPh sb="0" eb="2">
      <t>ケイユ</t>
    </rPh>
    <phoneticPr fontId="5"/>
  </si>
  <si>
    <t>灯油</t>
    <rPh sb="0" eb="2">
      <t>トウユ</t>
    </rPh>
    <phoneticPr fontId="5"/>
  </si>
  <si>
    <t>剥離剤</t>
    <rPh sb="0" eb="2">
      <t>ハクリ</t>
    </rPh>
    <rPh sb="2" eb="3">
      <t>ザイ</t>
    </rPh>
    <phoneticPr fontId="5"/>
  </si>
  <si>
    <t>アスファルトプライマー</t>
    <phoneticPr fontId="5"/>
  </si>
  <si>
    <t>キシレン</t>
    <phoneticPr fontId="5"/>
  </si>
  <si>
    <t>シンナー</t>
    <phoneticPr fontId="5"/>
  </si>
  <si>
    <t>アクリルアルコール</t>
    <phoneticPr fontId="5"/>
  </si>
  <si>
    <t>アリルアル酸</t>
    <rPh sb="5" eb="6">
      <t>サン</t>
    </rPh>
    <phoneticPr fontId="5"/>
  </si>
  <si>
    <t>第三石油類</t>
    <rPh sb="0" eb="2">
      <t>ダイサン</t>
    </rPh>
    <rPh sb="2" eb="4">
      <t>セキユ</t>
    </rPh>
    <rPh sb="4" eb="5">
      <t>ルイ</t>
    </rPh>
    <phoneticPr fontId="5"/>
  </si>
  <si>
    <t>重油</t>
    <rPh sb="0" eb="2">
      <t>ジュウユ</t>
    </rPh>
    <phoneticPr fontId="5"/>
  </si>
  <si>
    <t>クレオソート油</t>
    <rPh sb="6" eb="7">
      <t>ユ</t>
    </rPh>
    <phoneticPr fontId="5"/>
  </si>
  <si>
    <t>ニトロベンゼン</t>
    <phoneticPr fontId="5"/>
  </si>
  <si>
    <t>ワニス</t>
    <phoneticPr fontId="5"/>
  </si>
  <si>
    <t>エチレングリコール</t>
    <phoneticPr fontId="5"/>
  </si>
  <si>
    <t>グリセリン</t>
    <phoneticPr fontId="5"/>
  </si>
  <si>
    <t>第四石油類</t>
    <rPh sb="0" eb="1">
      <t>ダイ</t>
    </rPh>
    <rPh sb="1" eb="2">
      <t>4</t>
    </rPh>
    <rPh sb="2" eb="4">
      <t>セキユ</t>
    </rPh>
    <rPh sb="4" eb="5">
      <t>ルイ</t>
    </rPh>
    <phoneticPr fontId="5"/>
  </si>
  <si>
    <t>ギヤー油</t>
    <rPh sb="3" eb="4">
      <t>ユ</t>
    </rPh>
    <phoneticPr fontId="5"/>
  </si>
  <si>
    <t>シリンダー油</t>
    <rPh sb="5" eb="6">
      <t>ユ</t>
    </rPh>
    <phoneticPr fontId="5"/>
  </si>
  <si>
    <t>潤滑油</t>
    <rPh sb="0" eb="3">
      <t>ジュンカツユ</t>
    </rPh>
    <phoneticPr fontId="5"/>
  </si>
  <si>
    <t>動植物油類</t>
    <rPh sb="0" eb="3">
      <t>ドウショクブツ</t>
    </rPh>
    <rPh sb="3" eb="5">
      <t>アブラルイ</t>
    </rPh>
    <phoneticPr fontId="5"/>
  </si>
  <si>
    <t>ヤシ油</t>
    <rPh sb="2" eb="3">
      <t>ユ</t>
    </rPh>
    <phoneticPr fontId="5"/>
  </si>
  <si>
    <t>オリーブ油</t>
    <rPh sb="4" eb="5">
      <t>ユ</t>
    </rPh>
    <phoneticPr fontId="5"/>
  </si>
  <si>
    <t>（注）</t>
    <rPh sb="1" eb="2">
      <t>チュウ</t>
    </rPh>
    <phoneticPr fontId="5"/>
  </si>
  <si>
    <t>１．指定数量以上を貯蔵する場合は消防法に基づく届出が必要です。</t>
    <rPh sb="2" eb="4">
      <t>シテイ</t>
    </rPh>
    <rPh sb="4" eb="6">
      <t>スウリョウ</t>
    </rPh>
    <rPh sb="6" eb="8">
      <t>イジョウ</t>
    </rPh>
    <rPh sb="9" eb="11">
      <t>チョゾウ</t>
    </rPh>
    <rPh sb="13" eb="15">
      <t>バアイ</t>
    </rPh>
    <rPh sb="16" eb="19">
      <t>ショウボウホウ</t>
    </rPh>
    <rPh sb="20" eb="21">
      <t>モト</t>
    </rPh>
    <rPh sb="23" eb="25">
      <t>トドケデ</t>
    </rPh>
    <rPh sb="26" eb="28">
      <t>ヒツヨウ</t>
    </rPh>
    <phoneticPr fontId="5"/>
  </si>
  <si>
    <t>２．指定数量１／５以上を貯蔵する場合は市町村条例により消防署への届出が必要です。</t>
    <rPh sb="2" eb="4">
      <t>シテイ</t>
    </rPh>
    <rPh sb="4" eb="6">
      <t>スウリョウ</t>
    </rPh>
    <rPh sb="9" eb="11">
      <t>イジョウ</t>
    </rPh>
    <rPh sb="12" eb="14">
      <t>チョゾウ</t>
    </rPh>
    <rPh sb="16" eb="18">
      <t>バアイ</t>
    </rPh>
    <rPh sb="19" eb="22">
      <t>シチョウソン</t>
    </rPh>
    <rPh sb="22" eb="24">
      <t>ジョウレイ</t>
    </rPh>
    <rPh sb="27" eb="30">
      <t>ショウボウショ</t>
    </rPh>
    <rPh sb="32" eb="33">
      <t>トド</t>
    </rPh>
    <rPh sb="33" eb="34">
      <t>デ</t>
    </rPh>
    <rPh sb="35" eb="37">
      <t>ヒツヨウ</t>
    </rPh>
    <phoneticPr fontId="5"/>
  </si>
  <si>
    <t>　　元請け担当者に届出て下さい。</t>
    <rPh sb="2" eb="4">
      <t>モトウ</t>
    </rPh>
    <rPh sb="5" eb="8">
      <t>タントウシャ</t>
    </rPh>
    <rPh sb="9" eb="10">
      <t>トド</t>
    </rPh>
    <rPh sb="10" eb="11">
      <t>デ</t>
    </rPh>
    <rPh sb="12" eb="13">
      <t>クダ</t>
    </rPh>
    <phoneticPr fontId="5"/>
  </si>
  <si>
    <t>持込機械使用届（電動工具、電気溶接機等）</t>
    <rPh sb="0" eb="2">
      <t>モチコミ</t>
    </rPh>
    <rPh sb="2" eb="4">
      <t>キカイ</t>
    </rPh>
    <rPh sb="4" eb="6">
      <t>シヨウ</t>
    </rPh>
    <rPh sb="6" eb="7">
      <t>トドケ</t>
    </rPh>
    <rPh sb="8" eb="10">
      <t>デンドウ</t>
    </rPh>
    <rPh sb="10" eb="12">
      <t>コウグ</t>
    </rPh>
    <rPh sb="13" eb="15">
      <t>デンキ</t>
    </rPh>
    <rPh sb="15" eb="17">
      <t>ヨウセツ</t>
    </rPh>
    <rPh sb="17" eb="18">
      <t>キ</t>
    </rPh>
    <rPh sb="18" eb="19">
      <t>トウ</t>
    </rPh>
    <phoneticPr fontId="6"/>
  </si>
  <si>
    <t>・作業所で一覧を掲示、必要な資格を確認する。</t>
    <rPh sb="1" eb="3">
      <t>サギョウ</t>
    </rPh>
    <rPh sb="3" eb="4">
      <t>ショ</t>
    </rPh>
    <rPh sb="5" eb="7">
      <t>イチラン</t>
    </rPh>
    <rPh sb="8" eb="10">
      <t>ケイジ</t>
    </rPh>
    <rPh sb="11" eb="13">
      <t>ヒツヨウ</t>
    </rPh>
    <rPh sb="14" eb="16">
      <t>シカク</t>
    </rPh>
    <rPh sb="17" eb="19">
      <t>カクニン</t>
    </rPh>
    <phoneticPr fontId="6"/>
  </si>
  <si>
    <t>・増員については遅滞なく入力</t>
    <rPh sb="1" eb="3">
      <t>ゾウイン</t>
    </rPh>
    <rPh sb="12" eb="14">
      <t>ニュウリョク</t>
    </rPh>
    <phoneticPr fontId="6"/>
  </si>
  <si>
    <t>グリーン
サイト</t>
    <phoneticPr fontId="6"/>
  </si>
  <si>
    <t>○</t>
    <phoneticPr fontId="6"/>
  </si>
  <si>
    <t>安全衛生関係提出書類（施工体制届出書）</t>
    <rPh sb="0" eb="2">
      <t>アンゼン</t>
    </rPh>
    <rPh sb="2" eb="4">
      <t>エイセイ</t>
    </rPh>
    <rPh sb="4" eb="6">
      <t>カンケイ</t>
    </rPh>
    <rPh sb="6" eb="8">
      <t>テイシュツ</t>
    </rPh>
    <rPh sb="8" eb="10">
      <t>ショルイ</t>
    </rPh>
    <phoneticPr fontId="5"/>
  </si>
  <si>
    <t>協力会社名</t>
    <rPh sb="0" eb="2">
      <t>キョウリョク</t>
    </rPh>
    <rPh sb="2" eb="5">
      <t>カイシャメイ</t>
    </rPh>
    <phoneticPr fontId="5"/>
  </si>
  <si>
    <t>きりとり　</t>
    <phoneticPr fontId="5"/>
  </si>
  <si>
    <t>※提出用ファイルの表紙面に、のり等で貼り付けてください。なお、背表紙面は点線（両端）を切り取って貼り付けてください。</t>
    <rPh sb="1" eb="4">
      <t>テイシュツヨウ</t>
    </rPh>
    <rPh sb="9" eb="10">
      <t>オモテ</t>
    </rPh>
    <rPh sb="10" eb="11">
      <t>カミ</t>
    </rPh>
    <rPh sb="11" eb="12">
      <t>メン</t>
    </rPh>
    <rPh sb="16" eb="17">
      <t>ナド</t>
    </rPh>
    <rPh sb="18" eb="19">
      <t>ハ</t>
    </rPh>
    <rPh sb="20" eb="21">
      <t>ツ</t>
    </rPh>
    <rPh sb="31" eb="34">
      <t>セビョウシ</t>
    </rPh>
    <rPh sb="34" eb="35">
      <t>メン</t>
    </rPh>
    <rPh sb="36" eb="38">
      <t>テンセン</t>
    </rPh>
    <rPh sb="39" eb="40">
      <t>リョウ</t>
    </rPh>
    <rPh sb="40" eb="41">
      <t>ハシ</t>
    </rPh>
    <rPh sb="43" eb="44">
      <t>キ</t>
    </rPh>
    <rPh sb="45" eb="46">
      <t>ト</t>
    </rPh>
    <rPh sb="48" eb="49">
      <t>ハ</t>
    </rPh>
    <rPh sb="50" eb="51">
      <t>ツ</t>
    </rPh>
    <phoneticPr fontId="5"/>
  </si>
  <si>
    <t>様式
番号</t>
    <rPh sb="3" eb="5">
      <t>バンゴウ</t>
    </rPh>
    <phoneticPr fontId="2"/>
  </si>
  <si>
    <t>（参考）危険物・有害物一覧表</t>
    <rPh sb="1" eb="3">
      <t>サンコウ</t>
    </rPh>
    <rPh sb="4" eb="7">
      <t>キケンブツ</t>
    </rPh>
    <rPh sb="8" eb="10">
      <t>ユウガイ</t>
    </rPh>
    <rPh sb="10" eb="11">
      <t>ブツ</t>
    </rPh>
    <rPh sb="11" eb="13">
      <t>イチラン</t>
    </rPh>
    <rPh sb="13" eb="14">
      <t>ヒョウ</t>
    </rPh>
    <phoneticPr fontId="5"/>
  </si>
  <si>
    <r>
      <t xml:space="preserve">機　　械　　名
 </t>
    </r>
    <r>
      <rPr>
        <sz val="9"/>
        <rFont val="ＭＳ Ｐ明朝"/>
        <family val="1"/>
        <charset val="128"/>
      </rPr>
      <t>1　クレーン</t>
    </r>
    <rPh sb="0" eb="1">
      <t>キ</t>
    </rPh>
    <rPh sb="3" eb="4">
      <t>カイ</t>
    </rPh>
    <rPh sb="6" eb="7">
      <t>メイ</t>
    </rPh>
    <phoneticPr fontId="5"/>
  </si>
  <si>
    <r>
      <t>使用会社名
（　</t>
    </r>
    <r>
      <rPr>
        <sz val="11"/>
        <color indexed="12"/>
        <rFont val="ＭＳ Ｐ明朝"/>
        <family val="1"/>
        <charset val="128"/>
      </rPr>
      <t>二</t>
    </r>
    <r>
      <rPr>
        <sz val="11"/>
        <rFont val="ＭＳ Ｐ明朝"/>
        <family val="1"/>
        <charset val="128"/>
      </rPr>
      <t>　次　）</t>
    </r>
    <rPh sb="0" eb="2">
      <t>シヨウ</t>
    </rPh>
    <rPh sb="2" eb="5">
      <t>カイシャメイ</t>
    </rPh>
    <rPh sb="8" eb="9">
      <t>２</t>
    </rPh>
    <rPh sb="10" eb="11">
      <t>ツギ</t>
    </rPh>
    <phoneticPr fontId="5"/>
  </si>
  <si>
    <r>
      <t>　③ 職長は朝礼後に就労者の健康をチェックしてⅠ欄の「いる・いない」を記入し、作業終了時にⅠ欄の○を　</t>
    </r>
    <r>
      <rPr>
        <u/>
        <sz val="10"/>
        <rFont val="ＭＳ Ｐ明朝"/>
        <family val="1"/>
        <charset val="128"/>
      </rPr>
      <t>○：請負　●：各職小工事</t>
    </r>
    <r>
      <rPr>
        <sz val="10"/>
        <rFont val="ＭＳ Ｐ明朝"/>
        <family val="1"/>
        <charset val="128"/>
      </rPr>
      <t>に仕分記入する。</t>
    </r>
    <rPh sb="3" eb="5">
      <t>ショクチョウ</t>
    </rPh>
    <rPh sb="6" eb="8">
      <t>チョウレイ</t>
    </rPh>
    <rPh sb="8" eb="9">
      <t>ゴ</t>
    </rPh>
    <rPh sb="10" eb="13">
      <t>シュウロウシャ</t>
    </rPh>
    <rPh sb="14" eb="16">
      <t>ケンコウ</t>
    </rPh>
    <rPh sb="24" eb="25">
      <t>ラン</t>
    </rPh>
    <rPh sb="35" eb="37">
      <t>キニュウ</t>
    </rPh>
    <rPh sb="39" eb="41">
      <t>サギョウ</t>
    </rPh>
    <rPh sb="41" eb="44">
      <t>シュウリョウジ</t>
    </rPh>
    <rPh sb="46" eb="47">
      <t>ラン</t>
    </rPh>
    <rPh sb="53" eb="55">
      <t>ウケオイ</t>
    </rPh>
    <rPh sb="58" eb="60">
      <t>カクショク</t>
    </rPh>
    <rPh sb="60" eb="63">
      <t>ショウコウジ</t>
    </rPh>
    <rPh sb="64" eb="66">
      <t>シワケ</t>
    </rPh>
    <rPh sb="66" eb="68">
      <t>キニュウ</t>
    </rPh>
    <phoneticPr fontId="5"/>
  </si>
  <si>
    <r>
      <t>はい　　　　　　　　　　　　　　　　　　　</t>
    </r>
    <r>
      <rPr>
        <sz val="6"/>
        <color indexed="9"/>
        <rFont val="ＭＳ Ｐ明朝"/>
        <family val="1"/>
        <charset val="128"/>
      </rPr>
      <t>。　</t>
    </r>
    <r>
      <rPr>
        <sz val="6"/>
        <rFont val="ＭＳ Ｐ明朝"/>
        <family val="1"/>
        <charset val="128"/>
      </rPr>
      <t>　　　いいえ</t>
    </r>
    <phoneticPr fontId="5"/>
  </si>
  <si>
    <r>
      <t>はい　　　　　　　　　　　　　　　　　　　</t>
    </r>
    <r>
      <rPr>
        <sz val="6"/>
        <color indexed="9"/>
        <rFont val="ＭＳ Ｐ明朝"/>
        <family val="1"/>
        <charset val="128"/>
      </rPr>
      <t>。　</t>
    </r>
    <r>
      <rPr>
        <sz val="6"/>
        <rFont val="ＭＳ Ｐ明朝"/>
        <family val="1"/>
        <charset val="128"/>
      </rPr>
      <t>　　  　いいえ</t>
    </r>
    <phoneticPr fontId="5"/>
  </si>
  <si>
    <r>
      <t>はい　　　　　　　　　　　　　　　　　　　</t>
    </r>
    <r>
      <rPr>
        <sz val="6"/>
        <color indexed="9"/>
        <rFont val="ＭＳ Ｐ明朝"/>
        <family val="1"/>
        <charset val="128"/>
      </rPr>
      <t>。　</t>
    </r>
    <r>
      <rPr>
        <sz val="6"/>
        <rFont val="ＭＳ Ｐ明朝"/>
        <family val="1"/>
        <charset val="128"/>
      </rPr>
      <t>　　　  いいえ</t>
    </r>
    <phoneticPr fontId="5"/>
  </si>
  <si>
    <r>
      <t>1.鉄骨建て方作業時はハーネス型を使用する。
    　　⇒ 　一部で不徹底であった。 　⇒ 　</t>
    </r>
    <r>
      <rPr>
        <u/>
        <sz val="10"/>
        <color indexed="10"/>
        <rFont val="ＭＳ Ｐ明朝"/>
        <family val="1"/>
        <charset val="128"/>
      </rPr>
      <t>次月も重点目標に掲げて取り組む。</t>
    </r>
    <phoneticPr fontId="5"/>
  </si>
  <si>
    <r>
      <t>20～25</t>
    </r>
    <r>
      <rPr>
        <sz val="9"/>
        <color indexed="8"/>
        <rFont val="ＭＳ Ｐ明朝"/>
        <family val="1"/>
        <charset val="128"/>
      </rPr>
      <t>点</t>
    </r>
  </si>
  <si>
    <r>
      <t>15～19</t>
    </r>
    <r>
      <rPr>
        <sz val="9"/>
        <color indexed="8"/>
        <rFont val="ＭＳ Ｐ明朝"/>
        <family val="1"/>
        <charset val="128"/>
      </rPr>
      <t>点</t>
    </r>
  </si>
  <si>
    <r>
      <t>10～14</t>
    </r>
    <r>
      <rPr>
        <sz val="9"/>
        <color indexed="8"/>
        <rFont val="ＭＳ Ｐ明朝"/>
        <family val="1"/>
        <charset val="128"/>
      </rPr>
      <t>点</t>
    </r>
  </si>
  <si>
    <r>
      <t>5 ～9</t>
    </r>
    <r>
      <rPr>
        <sz val="9"/>
        <color indexed="8"/>
        <rFont val="ＭＳ Ｐ明朝"/>
        <family val="1"/>
        <charset val="128"/>
      </rPr>
      <t>点</t>
    </r>
  </si>
  <si>
    <r>
      <t>1 ～4</t>
    </r>
    <r>
      <rPr>
        <sz val="9"/>
        <color indexed="8"/>
        <rFont val="ＭＳ Ｐ明朝"/>
        <family val="1"/>
        <charset val="128"/>
      </rPr>
      <t>点</t>
    </r>
  </si>
  <si>
    <t>　　安全帯を使用する</t>
    <rPh sb="2" eb="5">
      <t>アンゼンタイ</t>
    </rPh>
    <rPh sb="6" eb="8">
      <t>シヨウ</t>
    </rPh>
    <phoneticPr fontId="46"/>
  </si>
  <si>
    <t>ハ．作業床の設けられない場合は親綱を張り、</t>
    <rPh sb="2" eb="4">
      <t>サギョウ</t>
    </rPh>
    <rPh sb="4" eb="5">
      <t>ユカ</t>
    </rPh>
    <rPh sb="6" eb="7">
      <t>モウ</t>
    </rPh>
    <rPh sb="12" eb="14">
      <t>バアイ</t>
    </rPh>
    <rPh sb="15" eb="16">
      <t>オヤ</t>
    </rPh>
    <phoneticPr fontId="46"/>
  </si>
  <si>
    <t>協力会社名：大山建設株式会社</t>
    <rPh sb="0" eb="2">
      <t>キョウリョク</t>
    </rPh>
    <rPh sb="2" eb="4">
      <t>カイシャ</t>
    </rPh>
    <rPh sb="4" eb="5">
      <t>ナ</t>
    </rPh>
    <phoneticPr fontId="5"/>
  </si>
  <si>
    <t>氏　名：中　島　　明</t>
    <rPh sb="0" eb="1">
      <t>シ</t>
    </rPh>
    <rPh sb="2" eb="3">
      <t>ナ</t>
    </rPh>
    <rPh sb="4" eb="5">
      <t>チュウ</t>
    </rPh>
    <rPh sb="6" eb="7">
      <t>シマ</t>
    </rPh>
    <rPh sb="9" eb="10">
      <t>メイ</t>
    </rPh>
    <phoneticPr fontId="5"/>
  </si>
  <si>
    <t>　※　記載された個人情報は、安全衛生管理及び施工等の目的のみに使用し、他の目的には使用しません。</t>
    <rPh sb="3" eb="5">
      <t>キサイ</t>
    </rPh>
    <rPh sb="8" eb="10">
      <t>コジン</t>
    </rPh>
    <rPh sb="10" eb="12">
      <t>ジョウホウ</t>
    </rPh>
    <rPh sb="14" eb="16">
      <t>アンゼン</t>
    </rPh>
    <rPh sb="16" eb="18">
      <t>エイセイ</t>
    </rPh>
    <rPh sb="18" eb="20">
      <t>カンリ</t>
    </rPh>
    <rPh sb="20" eb="21">
      <t>オヨ</t>
    </rPh>
    <rPh sb="22" eb="24">
      <t>セコウ</t>
    </rPh>
    <rPh sb="24" eb="25">
      <t>ナド</t>
    </rPh>
    <rPh sb="26" eb="28">
      <t>モクテキ</t>
    </rPh>
    <rPh sb="31" eb="33">
      <t>シヨウ</t>
    </rPh>
    <phoneticPr fontId="5"/>
  </si>
  <si>
    <t>・毎年策定し、安全部（課）に提出して押印・返却された写しを添付</t>
    <rPh sb="1" eb="3">
      <t>マイトシ</t>
    </rPh>
    <rPh sb="3" eb="5">
      <t>サクテイ</t>
    </rPh>
    <rPh sb="7" eb="9">
      <t>アンゼン</t>
    </rPh>
    <rPh sb="9" eb="10">
      <t>ブ</t>
    </rPh>
    <rPh sb="11" eb="12">
      <t>カ</t>
    </rPh>
    <rPh sb="14" eb="16">
      <t>テイシュツ</t>
    </rPh>
    <rPh sb="18" eb="19">
      <t>オシ</t>
    </rPh>
    <rPh sb="19" eb="20">
      <t>イン</t>
    </rPh>
    <rPh sb="21" eb="23">
      <t>ヘンキャク</t>
    </rPh>
    <rPh sb="26" eb="27">
      <t>ウツ</t>
    </rPh>
    <rPh sb="29" eb="31">
      <t>テンプ</t>
    </rPh>
    <phoneticPr fontId="6"/>
  </si>
  <si>
    <t>危険物・有害物持込使用届</t>
    <rPh sb="0" eb="3">
      <t>キケンブツ</t>
    </rPh>
    <rPh sb="4" eb="6">
      <t>ユウガイ</t>
    </rPh>
    <rPh sb="6" eb="7">
      <t>ブツ</t>
    </rPh>
    <rPh sb="7" eb="9">
      <t>モチコミ</t>
    </rPh>
    <rPh sb="9" eb="11">
      <t>シヨウ</t>
    </rPh>
    <rPh sb="11" eb="12">
      <t>トド</t>
    </rPh>
    <phoneticPr fontId="6"/>
  </si>
  <si>
    <t>工事中随時</t>
    <phoneticPr fontId="6"/>
  </si>
  <si>
    <t>工事開始時</t>
    <rPh sb="0" eb="2">
      <t>コウジ</t>
    </rPh>
    <rPh sb="2" eb="4">
      <t>カイシ</t>
    </rPh>
    <rPh sb="4" eb="5">
      <t>トキ</t>
    </rPh>
    <phoneticPr fontId="6"/>
  </si>
  <si>
    <t>持込機械使用届（車両系建設機械等）</t>
    <rPh sb="0" eb="2">
      <t>モチコミ</t>
    </rPh>
    <rPh sb="2" eb="4">
      <t>キカイ</t>
    </rPh>
    <rPh sb="4" eb="6">
      <t>シヨウ</t>
    </rPh>
    <rPh sb="6" eb="7">
      <t>トドケ</t>
    </rPh>
    <rPh sb="8" eb="10">
      <t>シャリョウ</t>
    </rPh>
    <rPh sb="10" eb="11">
      <t>ケイ</t>
    </rPh>
    <rPh sb="11" eb="13">
      <t>ケンセツ</t>
    </rPh>
    <rPh sb="13" eb="15">
      <t>キカイ</t>
    </rPh>
    <rPh sb="15" eb="16">
      <t>トウ</t>
    </rPh>
    <phoneticPr fontId="6"/>
  </si>
  <si>
    <t>高血圧者就労報告書</t>
    <rPh sb="3" eb="4">
      <t>シャ</t>
    </rPh>
    <rPh sb="4" eb="6">
      <t>シュウロウ</t>
    </rPh>
    <rPh sb="6" eb="9">
      <t>ホウコクショ</t>
    </rPh>
    <phoneticPr fontId="6"/>
  </si>
  <si>
    <t>その他法規制を守り、異常時は必ず報告すること。</t>
    <rPh sb="2" eb="3">
      <t>タ</t>
    </rPh>
    <rPh sb="3" eb="6">
      <t>ホウキセイ</t>
    </rPh>
    <rPh sb="7" eb="8">
      <t>マモ</t>
    </rPh>
    <rPh sb="10" eb="13">
      <t>イジョウジ</t>
    </rPh>
    <rPh sb="14" eb="15">
      <t>カナラ</t>
    </rPh>
    <rPh sb="16" eb="18">
      <t>ホウコク</t>
    </rPh>
    <phoneticPr fontId="5"/>
  </si>
  <si>
    <t>は、事前に作業所長に使用しなければならない理由を</t>
    <rPh sb="10" eb="12">
      <t>シヨウ</t>
    </rPh>
    <phoneticPr fontId="5"/>
  </si>
  <si>
    <t>記載した脚立使用届を提出し、許可を受けて使用する。</t>
    <rPh sb="0" eb="2">
      <t>キサイ</t>
    </rPh>
    <phoneticPr fontId="5"/>
  </si>
  <si>
    <t>火気使用については、当社火気使用ルールを遵守して</t>
    <rPh sb="0" eb="4">
      <t>カキシヨウ</t>
    </rPh>
    <rPh sb="10" eb="12">
      <t>トウシャ</t>
    </rPh>
    <phoneticPr fontId="5"/>
  </si>
  <si>
    <t>作業を行うこと。</t>
    <rPh sb="0" eb="2">
      <t>サギョウ</t>
    </rPh>
    <rPh sb="3" eb="4">
      <t>オコナ</t>
    </rPh>
    <phoneticPr fontId="5"/>
  </si>
  <si>
    <t>年少者の就業制限業務の内容</t>
  </si>
  <si>
    <t>※ 年少者の場合は、年齢を証明する書類及び親(保護者)の就労承認書を添付すること。</t>
    <phoneticPr fontId="5"/>
  </si>
  <si>
    <t>・事業主は安全衛生責任者(職長)、作業員本人に就業制限業務内容の写しを渡し、周知すること。</t>
  </si>
  <si>
    <t>就労させますので報告いたします。 また、危険有害業務には就労させません。</t>
    <rPh sb="0" eb="2">
      <t>シュウロウ</t>
    </rPh>
    <rPh sb="8" eb="10">
      <t>ホウコク</t>
    </rPh>
    <rPh sb="20" eb="22">
      <t>キケン</t>
    </rPh>
    <rPh sb="22" eb="24">
      <t>ユウガイ</t>
    </rPh>
    <rPh sb="24" eb="26">
      <t>ギョウム</t>
    </rPh>
    <rPh sb="28" eb="30">
      <t>シュウロウ</t>
    </rPh>
    <phoneticPr fontId="5"/>
  </si>
  <si>
    <t>　貴作業所の工事を施工するにあたり、下記の者は年少者(満18才未満)ですが、当社の責任において</t>
    <rPh sb="1" eb="2">
      <t>キ</t>
    </rPh>
    <rPh sb="2" eb="5">
      <t>サギョウショ</t>
    </rPh>
    <rPh sb="6" eb="8">
      <t>コウジ</t>
    </rPh>
    <rPh sb="9" eb="11">
      <t>セコウ</t>
    </rPh>
    <rPh sb="18" eb="20">
      <t>カキ</t>
    </rPh>
    <rPh sb="21" eb="22">
      <t>モノ</t>
    </rPh>
    <rPh sb="23" eb="26">
      <t>ネンショウシャ</t>
    </rPh>
    <rPh sb="27" eb="28">
      <t>マン</t>
    </rPh>
    <rPh sb="30" eb="31">
      <t>サイ</t>
    </rPh>
    <rPh sb="31" eb="33">
      <t>ミマン</t>
    </rPh>
    <rPh sb="38" eb="40">
      <t>トウシャ</t>
    </rPh>
    <rPh sb="41" eb="43">
      <t>セキニン</t>
    </rPh>
    <phoneticPr fontId="5"/>
  </si>
  <si>
    <t>・事業主は雇い入れ時に免許証、住民票等で年齢の確認をおこなうこと。</t>
    <phoneticPr fontId="5"/>
  </si>
  <si>
    <t>8. その他禁止作業（作業所記入）</t>
    <rPh sb="5" eb="6">
      <t>タ</t>
    </rPh>
    <rPh sb="6" eb="8">
      <t>キンシ</t>
    </rPh>
    <rPh sb="8" eb="10">
      <t>サギョウ</t>
    </rPh>
    <rPh sb="11" eb="13">
      <t>サギョウ</t>
    </rPh>
    <rPh sb="13" eb="14">
      <t>ショ</t>
    </rPh>
    <rPh sb="14" eb="16">
      <t>キニュウ</t>
    </rPh>
    <phoneticPr fontId="5"/>
  </si>
  <si>
    <t>させますので報告いたします。</t>
    <rPh sb="6" eb="8">
      <t>ホウコク</t>
    </rPh>
    <phoneticPr fontId="5"/>
  </si>
  <si>
    <t>　貴作業所の工事を施工するにあたり、下記の者は高齢者(65才以上)ですが、当社の責任において就労</t>
    <rPh sb="1" eb="2">
      <t>キ</t>
    </rPh>
    <rPh sb="2" eb="5">
      <t>サギョウショ</t>
    </rPh>
    <rPh sb="6" eb="8">
      <t>コウジ</t>
    </rPh>
    <rPh sb="9" eb="11">
      <t>セコウ</t>
    </rPh>
    <rPh sb="18" eb="20">
      <t>カキ</t>
    </rPh>
    <rPh sb="21" eb="22">
      <t>モノ</t>
    </rPh>
    <rPh sb="23" eb="26">
      <t>コウレイシャ</t>
    </rPh>
    <rPh sb="29" eb="30">
      <t>サイ</t>
    </rPh>
    <rPh sb="30" eb="32">
      <t>イジョウ</t>
    </rPh>
    <rPh sb="37" eb="39">
      <t>トウシャ</t>
    </rPh>
    <rPh sb="40" eb="42">
      <t>セキニン</t>
    </rPh>
    <phoneticPr fontId="5"/>
  </si>
  <si>
    <t>　原則的には、危険有害業務への就労は避け、やむを得ず就労させる場合は、職長の直接指揮により、</t>
    <rPh sb="1" eb="4">
      <t>ゲンソクテキ</t>
    </rPh>
    <rPh sb="18" eb="19">
      <t>サ</t>
    </rPh>
    <rPh sb="24" eb="25">
      <t>エ</t>
    </rPh>
    <rPh sb="26" eb="28">
      <t>シュウロウ</t>
    </rPh>
    <rPh sb="31" eb="33">
      <t>バアイ</t>
    </rPh>
    <rPh sb="35" eb="37">
      <t>ショクチョウ</t>
    </rPh>
    <rPh sb="38" eb="40">
      <t>チョクセツ</t>
    </rPh>
    <rPh sb="40" eb="42">
      <t>シキ</t>
    </rPh>
    <phoneticPr fontId="5"/>
  </si>
  <si>
    <t>安全措置等を講じて就労させます。</t>
    <rPh sb="2" eb="4">
      <t>ソチ</t>
    </rPh>
    <rPh sb="4" eb="5">
      <t>トウ</t>
    </rPh>
    <rPh sb="6" eb="7">
      <t>コウ</t>
    </rPh>
    <rPh sb="9" eb="11">
      <t>シュウロウ</t>
    </rPh>
    <phoneticPr fontId="5"/>
  </si>
  <si>
    <t>（別紙）</t>
    <rPh sb="1" eb="3">
      <t>ベッシ</t>
    </rPh>
    <phoneticPr fontId="5"/>
  </si>
  <si>
    <t>1．重量物の取扱制限</t>
    <phoneticPr fontId="5"/>
  </si>
  <si>
    <t>年齢</t>
    <phoneticPr fontId="5"/>
  </si>
  <si>
    <t>性別</t>
    <phoneticPr fontId="5"/>
  </si>
  <si>
    <t>断続作業の場合</t>
    <phoneticPr fontId="5"/>
  </si>
  <si>
    <t>継続作業の場合</t>
    <phoneticPr fontId="5"/>
  </si>
  <si>
    <t>満16歳未満</t>
    <phoneticPr fontId="5"/>
  </si>
  <si>
    <t>女</t>
    <phoneticPr fontId="5"/>
  </si>
  <si>
    <t>8kg以上</t>
    <phoneticPr fontId="5"/>
  </si>
  <si>
    <t>12kg以上</t>
    <phoneticPr fontId="5"/>
  </si>
  <si>
    <t>男</t>
    <phoneticPr fontId="5"/>
  </si>
  <si>
    <t>女</t>
    <phoneticPr fontId="5"/>
  </si>
  <si>
    <t>15kg以上</t>
    <phoneticPr fontId="5"/>
  </si>
  <si>
    <t>25kg以上</t>
    <phoneticPr fontId="5"/>
  </si>
  <si>
    <t>30kg以上</t>
    <phoneticPr fontId="5"/>
  </si>
  <si>
    <t>10kg以上</t>
    <phoneticPr fontId="5"/>
  </si>
  <si>
    <t>20kg以上</t>
    <phoneticPr fontId="5"/>
  </si>
  <si>
    <t>区分</t>
    <phoneticPr fontId="5"/>
  </si>
  <si>
    <t>就業制限業務の内容</t>
    <phoneticPr fontId="5"/>
  </si>
  <si>
    <t>・全ての業務</t>
    <phoneticPr fontId="5"/>
  </si>
  <si>
    <t>・足場の組立・解体、変更の作業 (但し、地上又は床上の補助作業を除く)</t>
    <phoneticPr fontId="5"/>
  </si>
  <si>
    <t>・高さ5m以上の墜落危険箇所における作業</t>
    <phoneticPr fontId="5"/>
  </si>
  <si>
    <t>・クレーン、デリック又は揚貨装置の運転業務</t>
  </si>
  <si>
    <t>・動力巻上機、運搬機、索道の運転</t>
  </si>
  <si>
    <t>・クレーン、デリック又は揚貨装置の玉掛け(但し、補助作業の業務を除く)</t>
  </si>
  <si>
    <t>・動力による建設用機械類の運転</t>
  </si>
  <si>
    <t>・動力軌条車、バス、2トン以上のトラックの運転</t>
  </si>
  <si>
    <t>・作業用エレベーター(人荷共)の運転(積載能力2トン以上)、高さ15m以上のコンクリート用</t>
    <phoneticPr fontId="5"/>
  </si>
  <si>
    <t>　エレベーター</t>
    <phoneticPr fontId="5"/>
  </si>
  <si>
    <t>電気</t>
    <rPh sb="1" eb="2">
      <t>キ</t>
    </rPh>
    <phoneticPr fontId="5"/>
  </si>
  <si>
    <t>・直流750V交流300Vをこえる電圧の充電電路又はその支持物の点検、修理、操作</t>
    <phoneticPr fontId="5"/>
  </si>
  <si>
    <t>・土砂崩壊危険箇所での作業又は深さ5m以上の地穴における業務</t>
    <phoneticPr fontId="5"/>
  </si>
  <si>
    <t>満16歳以上</t>
    <phoneticPr fontId="5"/>
  </si>
  <si>
    <t>満18歳未満</t>
    <phoneticPr fontId="5"/>
  </si>
  <si>
    <t>掘削</t>
    <rPh sb="0" eb="1">
      <t>ホリ</t>
    </rPh>
    <rPh sb="1" eb="2">
      <t>サク</t>
    </rPh>
    <phoneticPr fontId="5"/>
  </si>
  <si>
    <t>機械類</t>
    <rPh sb="0" eb="1">
      <t>キ</t>
    </rPh>
    <rPh sb="1" eb="2">
      <t>カイ</t>
    </rPh>
    <rPh sb="2" eb="3">
      <t>ルイ</t>
    </rPh>
    <phoneticPr fontId="5"/>
  </si>
  <si>
    <t>坑内労働</t>
    <phoneticPr fontId="5"/>
  </si>
  <si>
    <t>重機 ・車両の</t>
    <phoneticPr fontId="5"/>
  </si>
  <si>
    <t>運転</t>
    <phoneticPr fontId="5"/>
  </si>
  <si>
    <t>・直径25cm以上の丸のこ盤又はのこ車の直径75cm以上の帯のこ盤に木材を送給する業務</t>
  </si>
  <si>
    <t>・手押かんな盤又は単軸面取り盤の取扱い</t>
  </si>
  <si>
    <t>・岩石又は鉱物の破砕機への材料送給業務</t>
  </si>
  <si>
    <t>・軌道車両の入換、連結、解放</t>
  </si>
  <si>
    <t>・軌道内で見通距離400m以内の坑内又は車両の通行が頻繁な場所での単独業務</t>
  </si>
  <si>
    <t>・運転中の原動機又は原動機から中間軸までの動力装置の掃除・給油・検査・修理又は</t>
    <phoneticPr fontId="5"/>
  </si>
  <si>
    <t xml:space="preserve">  ベルトの掛換え</t>
    <phoneticPr fontId="5"/>
  </si>
  <si>
    <t>・異常気圧下での業務</t>
  </si>
  <si>
    <t>・ボイラーの取扱い、溶接</t>
  </si>
  <si>
    <t>・火薬類の取扱い (爆発のおそれのあるもの)</t>
  </si>
  <si>
    <t>・危険物の取扱い (爆発、発火、引火のおそれのあるもの)</t>
  </si>
  <si>
    <t>・土石等のじんあい又は粉末を著しく飛散する場所における業務</t>
  </si>
  <si>
    <t>・強烈騒音を発する場所における業務</t>
  </si>
  <si>
    <t>・さく岩機、鋲打機等身体に著しい振動を与える機械を用いて行う業務</t>
  </si>
  <si>
    <t>足場・高所
作業</t>
    <phoneticPr fontId="5"/>
  </si>
  <si>
    <t>戸安様式第15号</t>
    <phoneticPr fontId="5"/>
  </si>
  <si>
    <t>年少者の就業禁止業務一覧表（参考）</t>
    <phoneticPr fontId="5"/>
  </si>
  <si>
    <t>1. 単独作業禁止</t>
    <phoneticPr fontId="5"/>
  </si>
  <si>
    <t>4. 型枠支保工架設部上での作業禁止</t>
    <phoneticPr fontId="5"/>
  </si>
  <si>
    <t>5. 精神的、肉体的緊張を継続する作業禁止</t>
    <phoneticPr fontId="5"/>
  </si>
  <si>
    <t>6. 炎天下の作業など疲労を蓄積する作業禁止</t>
    <phoneticPr fontId="5"/>
  </si>
  <si>
    <t>7. 衝撃吸収性の高い安全靴 (エアークッション機能等)の着用義務</t>
    <phoneticPr fontId="5"/>
  </si>
  <si>
    <t>1. 単独作業</t>
    <phoneticPr fontId="5"/>
  </si>
  <si>
    <t>年　金　保　険</t>
    <phoneticPr fontId="6"/>
  </si>
  <si>
    <t>雇　用　保　険</t>
    <phoneticPr fontId="6"/>
  </si>
  <si>
    <t>健　康　保　険</t>
    <phoneticPr fontId="6"/>
  </si>
  <si>
    <t>～</t>
    <phoneticPr fontId="6"/>
  </si>
  <si>
    <t>・安全衛生責任者(職長)は就業制限業務内容を考慮し、作業員の適性配置をおこなうこと。</t>
    <phoneticPr fontId="5"/>
  </si>
  <si>
    <t>・安全衛生責任者(職長)は就業制限業務内容を考慮し、作業員の適性配置をおこなうこと。</t>
    <phoneticPr fontId="5"/>
  </si>
  <si>
    <t>高齢者の就業については、下記の業務を制限付きで就労させます。</t>
    <phoneticPr fontId="5"/>
  </si>
  <si>
    <t>同上</t>
    <rPh sb="0" eb="2">
      <t>ドウジョウ</t>
    </rPh>
    <phoneticPr fontId="6"/>
  </si>
  <si>
    <t>提出時期等</t>
    <rPh sb="0" eb="2">
      <t>テイシュツ</t>
    </rPh>
    <rPh sb="2" eb="4">
      <t>ジキ</t>
    </rPh>
    <rPh sb="4" eb="5">
      <t>ナド</t>
    </rPh>
    <phoneticPr fontId="6"/>
  </si>
  <si>
    <t>・その都度提出
（荷役運搬機械・高所作業車を含む。）</t>
    <rPh sb="3" eb="5">
      <t>ツド</t>
    </rPh>
    <rPh sb="5" eb="7">
      <t>テイシュツ</t>
    </rPh>
    <rPh sb="9" eb="11">
      <t>ニエキ</t>
    </rPh>
    <rPh sb="11" eb="13">
      <t>ウンパン</t>
    </rPh>
    <rPh sb="13" eb="15">
      <t>キカイ</t>
    </rPh>
    <rPh sb="16" eb="18">
      <t>コウショ</t>
    </rPh>
    <rPh sb="22" eb="23">
      <t>フク</t>
    </rPh>
    <phoneticPr fontId="6"/>
  </si>
  <si>
    <t>・その都度提出</t>
    <rPh sb="3" eb="5">
      <t>ツド</t>
    </rPh>
    <rPh sb="5" eb="7">
      <t>テイシュツ</t>
    </rPh>
    <phoneticPr fontId="6"/>
  </si>
  <si>
    <t>・就労開始前に提出</t>
    <rPh sb="1" eb="3">
      <t>シュウロウ</t>
    </rPh>
    <rPh sb="3" eb="6">
      <t>カイシマエ</t>
    </rPh>
    <rPh sb="7" eb="9">
      <t>テイシュツ</t>
    </rPh>
    <phoneticPr fontId="6"/>
  </si>
  <si>
    <t>・毎月提出</t>
    <rPh sb="1" eb="3">
      <t>マイツキ</t>
    </rPh>
    <rPh sb="3" eb="5">
      <t>テイシュツ</t>
    </rPh>
    <phoneticPr fontId="6"/>
  </si>
  <si>
    <t>・危険物・有害物持込前に提出</t>
    <rPh sb="1" eb="4">
      <t>キケンブツ</t>
    </rPh>
    <rPh sb="5" eb="8">
      <t>ユウガイブツ</t>
    </rPh>
    <rPh sb="8" eb="10">
      <t>モチコミ</t>
    </rPh>
    <rPh sb="10" eb="11">
      <t>マエ</t>
    </rPh>
    <rPh sb="12" eb="14">
      <t>テイシュツ</t>
    </rPh>
    <phoneticPr fontId="6"/>
  </si>
  <si>
    <t>2. 2メートル以上の足場、可搬式作業台、脚立、ローリングタワー、高所作業車を使用しての作業禁止</t>
    <rPh sb="14" eb="16">
      <t>カハン</t>
    </rPh>
    <rPh sb="16" eb="17">
      <t>シキ</t>
    </rPh>
    <rPh sb="17" eb="19">
      <t>サギョウ</t>
    </rPh>
    <rPh sb="19" eb="20">
      <t>ダイ</t>
    </rPh>
    <phoneticPr fontId="5"/>
  </si>
  <si>
    <t>自 社 に 関 す る 事 項</t>
    <rPh sb="0" eb="1">
      <t>ジ</t>
    </rPh>
    <rPh sb="2" eb="3">
      <t>シャ</t>
    </rPh>
    <rPh sb="6" eb="7">
      <t>カン</t>
    </rPh>
    <rPh sb="12" eb="13">
      <t>コト</t>
    </rPh>
    <rPh sb="14" eb="15">
      <t>コウ</t>
    </rPh>
    <phoneticPr fontId="6"/>
  </si>
  <si>
    <t>直近上位の注文者名</t>
    <phoneticPr fontId="5"/>
  </si>
  <si>
    <t>　この安全関係提出書類（施工体制届出書）は、作業所に入場する協力会社とその下請負関係、就労する</t>
    <phoneticPr fontId="6"/>
  </si>
  <si>
    <t>（２）ファイルされている各用紙は一枚ずつですので、必要に応じてコピーしてください。</t>
    <phoneticPr fontId="6"/>
  </si>
  <si>
    <t>11．</t>
    <phoneticPr fontId="6"/>
  </si>
  <si>
    <t>　提出書類の記載内容について、相違ないことを誓約致します。</t>
    <rPh sb="1" eb="3">
      <t>テイシュツ</t>
    </rPh>
    <rPh sb="3" eb="5">
      <t>ショルイ</t>
    </rPh>
    <rPh sb="15" eb="17">
      <t>ソウイ</t>
    </rPh>
    <phoneticPr fontId="6"/>
  </si>
  <si>
    <t>　 なお、一度提出いただいた事項や書類に変更が生じたときは、遅滞なく、変更の年月日を付記して再</t>
    <rPh sb="5" eb="7">
      <t>イチド</t>
    </rPh>
    <rPh sb="7" eb="9">
      <t>テイシュツ</t>
    </rPh>
    <rPh sb="14" eb="16">
      <t>ジコウ</t>
    </rPh>
    <rPh sb="17" eb="19">
      <t>ショルイ</t>
    </rPh>
    <rPh sb="20" eb="22">
      <t>ヘンコウ</t>
    </rPh>
    <rPh sb="23" eb="24">
      <t>ショウ</t>
    </rPh>
    <rPh sb="30" eb="32">
      <t>チタイ</t>
    </rPh>
    <rPh sb="35" eb="37">
      <t>ヘンコウ</t>
    </rPh>
    <rPh sb="38" eb="41">
      <t>ネンガッピ</t>
    </rPh>
    <rPh sb="42" eb="44">
      <t>フキ</t>
    </rPh>
    <rPh sb="46" eb="47">
      <t>サイ</t>
    </rPh>
    <phoneticPr fontId="6"/>
  </si>
  <si>
    <t xml:space="preserve"> を他の建設業を営む者(建設業の許可を得ていない者を含みます。）に請け負わせるときは、速やかに</t>
    <rPh sb="2" eb="3">
      <t>ホカ</t>
    </rPh>
    <rPh sb="4" eb="7">
      <t>ケンセツギョウ</t>
    </rPh>
    <rPh sb="8" eb="9">
      <t>イトナ</t>
    </rPh>
    <rPh sb="10" eb="11">
      <t>モノ</t>
    </rPh>
    <rPh sb="12" eb="15">
      <t>ケンセツギョウ</t>
    </rPh>
    <rPh sb="16" eb="18">
      <t>キョカ</t>
    </rPh>
    <rPh sb="19" eb="20">
      <t>エ</t>
    </rPh>
    <rPh sb="24" eb="25">
      <t>モノ</t>
    </rPh>
    <rPh sb="26" eb="27">
      <t>フク</t>
    </rPh>
    <rPh sb="33" eb="34">
      <t>ウ</t>
    </rPh>
    <rPh sb="35" eb="36">
      <t>オ</t>
    </rPh>
    <rPh sb="43" eb="44">
      <t>スミ</t>
    </rPh>
    <phoneticPr fontId="6"/>
  </si>
  <si>
    <t>「クレーン作業計画表」に記入し、関係者全員に周知してから</t>
    <rPh sb="7" eb="9">
      <t>ケイカク</t>
    </rPh>
    <rPh sb="16" eb="19">
      <t>カンケイシャ</t>
    </rPh>
    <rPh sb="19" eb="21">
      <t>ゼンイン</t>
    </rPh>
    <phoneticPr fontId="5"/>
  </si>
  <si>
    <t>確認欄</t>
    <rPh sb="0" eb="2">
      <t>カクニン</t>
    </rPh>
    <rPh sb="2" eb="3">
      <t>ラン</t>
    </rPh>
    <phoneticPr fontId="5"/>
  </si>
  <si>
    <t>　　 リ ー ス  　　 　　　　　　　　　  持 込 時 指 示 書</t>
    <rPh sb="24" eb="25">
      <t>モ</t>
    </rPh>
    <rPh sb="26" eb="27">
      <t>コ</t>
    </rPh>
    <rPh sb="28" eb="29">
      <t>ジ</t>
    </rPh>
    <rPh sb="30" eb="35">
      <t>シジショ</t>
    </rPh>
    <phoneticPr fontId="5"/>
  </si>
  <si>
    <t>貸与会社名</t>
    <rPh sb="0" eb="1">
      <t>カ</t>
    </rPh>
    <rPh sb="1" eb="2">
      <t>アタ</t>
    </rPh>
    <rPh sb="2" eb="5">
      <t>カイシャメイ</t>
    </rPh>
    <phoneticPr fontId="5"/>
  </si>
  <si>
    <t>工事名</t>
    <rPh sb="0" eb="3">
      <t>コウジメイ</t>
    </rPh>
    <phoneticPr fontId="5"/>
  </si>
  <si>
    <t>機械名・型式</t>
    <rPh sb="0" eb="2">
      <t>キカイ</t>
    </rPh>
    <rPh sb="2" eb="3">
      <t>メイ</t>
    </rPh>
    <rPh sb="4" eb="6">
      <t>カタシキ</t>
    </rPh>
    <phoneticPr fontId="5"/>
  </si>
  <si>
    <t xml:space="preserve">　　　年　 　月  　日 </t>
    <rPh sb="3" eb="4">
      <t>ネン</t>
    </rPh>
    <rPh sb="7" eb="8">
      <t>ガツ</t>
    </rPh>
    <rPh sb="11" eb="12">
      <t>ニチ</t>
    </rPh>
    <phoneticPr fontId="5"/>
  </si>
  <si>
    <t>運転者名</t>
    <rPh sb="0" eb="2">
      <t>ウンテン</t>
    </rPh>
    <rPh sb="2" eb="3">
      <t>シャ</t>
    </rPh>
    <rPh sb="3" eb="4">
      <t>メイ</t>
    </rPh>
    <phoneticPr fontId="5"/>
  </si>
  <si>
    <t>確認・指示実施者名</t>
    <rPh sb="0" eb="2">
      <t>カクニン</t>
    </rPh>
    <rPh sb="3" eb="5">
      <t>シジ</t>
    </rPh>
    <rPh sb="5" eb="7">
      <t>ジッシ</t>
    </rPh>
    <rPh sb="7" eb="8">
      <t>シャ</t>
    </rPh>
    <rPh sb="8" eb="9">
      <t>メイ</t>
    </rPh>
    <phoneticPr fontId="5"/>
  </si>
  <si>
    <t>使用予定期間</t>
    <rPh sb="0" eb="2">
      <t>シヨウ</t>
    </rPh>
    <rPh sb="2" eb="4">
      <t>ヨテイ</t>
    </rPh>
    <rPh sb="4" eb="6">
      <t>キカン</t>
    </rPh>
    <phoneticPr fontId="5"/>
  </si>
  <si>
    <t>・　　・　～　・　　・</t>
    <phoneticPr fontId="5"/>
  </si>
  <si>
    <t>確　認　・　指　示　事　項　内　容</t>
    <rPh sb="0" eb="3">
      <t>カクニン</t>
    </rPh>
    <rPh sb="6" eb="9">
      <t>シジ</t>
    </rPh>
    <rPh sb="10" eb="13">
      <t>ジコウ</t>
    </rPh>
    <rPh sb="14" eb="17">
      <t>ナイヨウ</t>
    </rPh>
    <phoneticPr fontId="5"/>
  </si>
  <si>
    <t>結果（レ）</t>
    <rPh sb="0" eb="2">
      <t>ケッカ</t>
    </rPh>
    <phoneticPr fontId="5"/>
  </si>
  <si>
    <t>確認事項</t>
    <rPh sb="0" eb="2">
      <t>カクニン</t>
    </rPh>
    <rPh sb="2" eb="4">
      <t>ジコウ</t>
    </rPh>
    <phoneticPr fontId="5"/>
  </si>
  <si>
    <t>　１．持込機械等使用届の提出の有無</t>
    <rPh sb="3" eb="4">
      <t>モ</t>
    </rPh>
    <rPh sb="4" eb="5">
      <t>コ</t>
    </rPh>
    <rPh sb="5" eb="7">
      <t>キカイ</t>
    </rPh>
    <rPh sb="7" eb="8">
      <t>トウ</t>
    </rPh>
    <rPh sb="8" eb="11">
      <t>シヨウトドケ</t>
    </rPh>
    <rPh sb="12" eb="14">
      <t>テイシュツ</t>
    </rPh>
    <rPh sb="15" eb="17">
      <t>ウム</t>
    </rPh>
    <phoneticPr fontId="5"/>
  </si>
  <si>
    <t>　２．運転者の免許証・技能講習終了証の有無</t>
    <rPh sb="3" eb="5">
      <t>ウンテン</t>
    </rPh>
    <rPh sb="5" eb="6">
      <t>シャ</t>
    </rPh>
    <rPh sb="7" eb="9">
      <t>メンキョ</t>
    </rPh>
    <rPh sb="9" eb="10">
      <t>ショウ</t>
    </rPh>
    <rPh sb="11" eb="13">
      <t>ギノウ</t>
    </rPh>
    <rPh sb="13" eb="15">
      <t>コウシュウ</t>
    </rPh>
    <rPh sb="15" eb="17">
      <t>シュウリョウ</t>
    </rPh>
    <rPh sb="17" eb="18">
      <t>ショウ</t>
    </rPh>
    <rPh sb="19" eb="21">
      <t>ウム</t>
    </rPh>
    <phoneticPr fontId="5"/>
  </si>
  <si>
    <t>　３．機械の能力・特性その他使用上の注意事項を記載した書面の有無</t>
    <rPh sb="3" eb="5">
      <t>キカイ</t>
    </rPh>
    <rPh sb="6" eb="8">
      <t>ノウリョク</t>
    </rPh>
    <rPh sb="9" eb="11">
      <t>トクセイ</t>
    </rPh>
    <rPh sb="13" eb="14">
      <t>タ</t>
    </rPh>
    <rPh sb="14" eb="17">
      <t>シヨウジョウ</t>
    </rPh>
    <rPh sb="18" eb="20">
      <t>チュウイ</t>
    </rPh>
    <rPh sb="20" eb="22">
      <t>ジコウ</t>
    </rPh>
    <rPh sb="23" eb="25">
      <t>キサイ</t>
    </rPh>
    <rPh sb="27" eb="29">
      <t>ショメン</t>
    </rPh>
    <rPh sb="30" eb="32">
      <t>ウム</t>
    </rPh>
    <phoneticPr fontId="5"/>
  </si>
  <si>
    <t>指　　　　示　　　　事　　　　項</t>
    <rPh sb="0" eb="6">
      <t>シジ</t>
    </rPh>
    <rPh sb="10" eb="16">
      <t>ジコウ</t>
    </rPh>
    <phoneticPr fontId="5"/>
  </si>
  <si>
    <t>　４．作業の内容</t>
    <rPh sb="3" eb="5">
      <t>サギョウ</t>
    </rPh>
    <rPh sb="6" eb="8">
      <t>ナイヨウ</t>
    </rPh>
    <phoneticPr fontId="5"/>
  </si>
  <si>
    <t>　５．指揮の系統</t>
    <rPh sb="3" eb="5">
      <t>シキ</t>
    </rPh>
    <rPh sb="6" eb="8">
      <t>ケイトウ</t>
    </rPh>
    <phoneticPr fontId="5"/>
  </si>
  <si>
    <t>　６．連絡・合図の方法</t>
    <rPh sb="3" eb="5">
      <t>レンラク</t>
    </rPh>
    <rPh sb="6" eb="8">
      <t>アイズ</t>
    </rPh>
    <rPh sb="9" eb="11">
      <t>ホウホウ</t>
    </rPh>
    <phoneticPr fontId="5"/>
  </si>
  <si>
    <t>　７．運行の経路・制限速度その他機械の運行に関する事項</t>
    <rPh sb="3" eb="5">
      <t>ウンコウ</t>
    </rPh>
    <rPh sb="6" eb="8">
      <t>ケイロ</t>
    </rPh>
    <rPh sb="9" eb="11">
      <t>セイゲン</t>
    </rPh>
    <rPh sb="11" eb="13">
      <t>ソクド</t>
    </rPh>
    <rPh sb="15" eb="16">
      <t>タ</t>
    </rPh>
    <rPh sb="16" eb="18">
      <t>キカイ</t>
    </rPh>
    <rPh sb="19" eb="21">
      <t>ウンコウ</t>
    </rPh>
    <rPh sb="22" eb="23">
      <t>カン</t>
    </rPh>
    <rPh sb="25" eb="27">
      <t>ジコウ</t>
    </rPh>
    <phoneticPr fontId="5"/>
  </si>
  <si>
    <t>　８．機械の操作による労働災害を防止するため必要な事項</t>
    <rPh sb="3" eb="5">
      <t>キカイ</t>
    </rPh>
    <rPh sb="6" eb="8">
      <t>ソウサ</t>
    </rPh>
    <rPh sb="11" eb="13">
      <t>ロウドウ</t>
    </rPh>
    <rPh sb="13" eb="15">
      <t>サイガイ</t>
    </rPh>
    <rPh sb="16" eb="18">
      <t>ボウシ</t>
    </rPh>
    <rPh sb="22" eb="24">
      <t>ヒツヨウ</t>
    </rPh>
    <rPh sb="25" eb="27">
      <t>ジコウ</t>
    </rPh>
    <phoneticPr fontId="5"/>
  </si>
  <si>
    <t>備　　 　考</t>
    <rPh sb="0" eb="6">
      <t>ビコウ</t>
    </rPh>
    <phoneticPr fontId="5"/>
  </si>
  <si>
    <t>元　請</t>
    <rPh sb="0" eb="1">
      <t>モト</t>
    </rPh>
    <rPh sb="2" eb="3">
      <t>ショウ</t>
    </rPh>
    <phoneticPr fontId="5"/>
  </si>
  <si>
    <t>印刷不要</t>
    <phoneticPr fontId="36"/>
  </si>
  <si>
    <t>印刷不要</t>
    <phoneticPr fontId="36"/>
  </si>
  <si>
    <t>元請名称</t>
    <rPh sb="2" eb="4">
      <t>メイショウ</t>
    </rPh>
    <phoneticPr fontId="5"/>
  </si>
  <si>
    <t>直近上位の
注文者名</t>
    <phoneticPr fontId="5"/>
  </si>
  <si>
    <t>リース車両系建設機械持込時指示書</t>
    <phoneticPr fontId="6"/>
  </si>
  <si>
    <t>(災害・事故の大小に拘らず、必ず職員に報告すること。)</t>
    <rPh sb="14" eb="15">
      <t>カナラ</t>
    </rPh>
    <rPh sb="16" eb="18">
      <t>ショクイン</t>
    </rPh>
    <phoneticPr fontId="5"/>
  </si>
  <si>
    <t>移動式クレーン作業では必ず事前打合せを行い、</t>
    <rPh sb="0" eb="2">
      <t>イドウ</t>
    </rPh>
    <rPh sb="2" eb="3">
      <t>シキ</t>
    </rPh>
    <phoneticPr fontId="5"/>
  </si>
  <si>
    <t xml:space="preserve">    7.　その他（作業所記入）　</t>
    <phoneticPr fontId="5"/>
  </si>
  <si>
    <t xml:space="preserve">(参考) 現場内の主な危険物の指定品目と貯蔵指定数量 </t>
    <phoneticPr fontId="5"/>
  </si>
  <si>
    <t>3. 30kg以上の重量物の取り扱い (断続作業)、20kg以上の重量物の取り扱い(継続)作業禁止</t>
    <phoneticPr fontId="5"/>
  </si>
  <si>
    <t>3. 30kg以上の重量物の取り扱い (断続作業)、20kg以上の重量物の取り扱い(継続)作業禁止</t>
    <rPh sb="47" eb="49">
      <t>キンシ</t>
    </rPh>
    <phoneticPr fontId="5"/>
  </si>
  <si>
    <t>4. 型枠支保工架設部上での作業禁止</t>
    <rPh sb="16" eb="18">
      <t>キンシ</t>
    </rPh>
    <phoneticPr fontId="5"/>
  </si>
  <si>
    <t>5. 精神的、肉体的緊張を継続する作業禁止</t>
    <phoneticPr fontId="5"/>
  </si>
  <si>
    <t>6. 炎天下の作業など疲労を蓄積する作業禁止</t>
    <phoneticPr fontId="5"/>
  </si>
  <si>
    <t>〃</t>
    <phoneticPr fontId="6"/>
  </si>
  <si>
    <t>・「送り出し教育のお願い」と「教育資料」は、契約後すぐに作業所から各専門工事会社へ送付、新規入場日にアンケートと共に持参</t>
    <rPh sb="2" eb="3">
      <t>オク</t>
    </rPh>
    <rPh sb="4" eb="5">
      <t>ダ</t>
    </rPh>
    <rPh sb="6" eb="8">
      <t>キョウイク</t>
    </rPh>
    <rPh sb="10" eb="11">
      <t>ネガ</t>
    </rPh>
    <rPh sb="15" eb="17">
      <t>キョウイク</t>
    </rPh>
    <rPh sb="17" eb="19">
      <t>シリョウ</t>
    </rPh>
    <rPh sb="22" eb="24">
      <t>ケイヤク</t>
    </rPh>
    <rPh sb="24" eb="25">
      <t>ゴ</t>
    </rPh>
    <rPh sb="28" eb="30">
      <t>サギョウ</t>
    </rPh>
    <rPh sb="30" eb="31">
      <t>ショ</t>
    </rPh>
    <rPh sb="33" eb="34">
      <t>カク</t>
    </rPh>
    <rPh sb="34" eb="36">
      <t>センモン</t>
    </rPh>
    <rPh sb="36" eb="38">
      <t>コウジ</t>
    </rPh>
    <rPh sb="38" eb="40">
      <t>カイシャ</t>
    </rPh>
    <rPh sb="41" eb="43">
      <t>ソウフ</t>
    </rPh>
    <rPh sb="44" eb="46">
      <t>シンキ</t>
    </rPh>
    <rPh sb="46" eb="48">
      <t>ニュウジョウ</t>
    </rPh>
    <rPh sb="48" eb="49">
      <t>ヒ</t>
    </rPh>
    <rPh sb="56" eb="57">
      <t>トモ</t>
    </rPh>
    <rPh sb="58" eb="60">
      <t>ジサン</t>
    </rPh>
    <phoneticPr fontId="6"/>
  </si>
  <si>
    <t>この様式は元請が作成し、一次下請負業者を通じて報告される再下請負通知書（戸安様式第4号）を添付することにより、一次下請負業者別の施工体制台帳として利用する。</t>
    <rPh sb="36" eb="37">
      <t>ト</t>
    </rPh>
    <rPh sb="37" eb="38">
      <t>アン</t>
    </rPh>
    <rPh sb="59" eb="60">
      <t>オ</t>
    </rPh>
    <phoneticPr fontId="5"/>
  </si>
  <si>
    <t>１．一次下請負業者は、二次以降の下請負業者から提出された「戸安様式第4号」に基づいて本表を作成の上
　　元請に届出ること。
２．この下請負業者編成表でまとめきれない場合には、本様式をコピーするなどして適宜使用すること。
３．二次下請負業者を使用しない場合は、この書類は提出不要。</t>
    <rPh sb="2" eb="4">
      <t>イチジ</t>
    </rPh>
    <rPh sb="4" eb="7">
      <t>シタウケオイ</t>
    </rPh>
    <rPh sb="7" eb="9">
      <t>ギョウシャ</t>
    </rPh>
    <rPh sb="11" eb="13">
      <t>ニジ</t>
    </rPh>
    <rPh sb="13" eb="15">
      <t>イコウ</t>
    </rPh>
    <rPh sb="16" eb="18">
      <t>シタウケ</t>
    </rPh>
    <rPh sb="18" eb="19">
      <t>マ</t>
    </rPh>
    <rPh sb="19" eb="21">
      <t>ギョウシャ</t>
    </rPh>
    <rPh sb="23" eb="25">
      <t>テイシュツ</t>
    </rPh>
    <rPh sb="29" eb="30">
      <t>ト</t>
    </rPh>
    <rPh sb="30" eb="31">
      <t>アン</t>
    </rPh>
    <rPh sb="31" eb="33">
      <t>ヨウシキ</t>
    </rPh>
    <rPh sb="33" eb="34">
      <t>ダイ</t>
    </rPh>
    <rPh sb="35" eb="36">
      <t>ゴウ</t>
    </rPh>
    <rPh sb="38" eb="39">
      <t>モト</t>
    </rPh>
    <rPh sb="42" eb="43">
      <t>ホン</t>
    </rPh>
    <rPh sb="43" eb="44">
      <t>ヒョウ</t>
    </rPh>
    <rPh sb="45" eb="47">
      <t>サクセイ</t>
    </rPh>
    <rPh sb="48" eb="49">
      <t>ウエ</t>
    </rPh>
    <rPh sb="52" eb="54">
      <t>モトウケ</t>
    </rPh>
    <rPh sb="55" eb="56">
      <t>トド</t>
    </rPh>
    <rPh sb="56" eb="57">
      <t>デ</t>
    </rPh>
    <rPh sb="66" eb="69">
      <t>シタウケオイ</t>
    </rPh>
    <rPh sb="69" eb="71">
      <t>ギョウシャ</t>
    </rPh>
    <rPh sb="71" eb="73">
      <t>ヘンセイ</t>
    </rPh>
    <rPh sb="73" eb="74">
      <t>ヒョウ</t>
    </rPh>
    <rPh sb="82" eb="84">
      <t>バアイ</t>
    </rPh>
    <rPh sb="87" eb="88">
      <t>ホン</t>
    </rPh>
    <rPh sb="88" eb="90">
      <t>ヨウシキ</t>
    </rPh>
    <rPh sb="100" eb="102">
      <t>テキギ</t>
    </rPh>
    <rPh sb="102" eb="104">
      <t>シヨウ</t>
    </rPh>
    <rPh sb="112" eb="114">
      <t>ニジ</t>
    </rPh>
    <rPh sb="114" eb="117">
      <t>シタウケオイ</t>
    </rPh>
    <rPh sb="117" eb="119">
      <t>ギョウシャ</t>
    </rPh>
    <rPh sb="120" eb="122">
      <t>シヨウ</t>
    </rPh>
    <rPh sb="125" eb="127">
      <t>バアイ</t>
    </rPh>
    <rPh sb="131" eb="133">
      <t>ショルイ</t>
    </rPh>
    <rPh sb="134" eb="136">
      <t>テイシュツ</t>
    </rPh>
    <rPh sb="136" eb="138">
      <t>フヨウ</t>
    </rPh>
    <phoneticPr fontId="5"/>
  </si>
  <si>
    <t>直近上位
会 社 名</t>
    <rPh sb="0" eb="2">
      <t>チョッキン</t>
    </rPh>
    <rPh sb="2" eb="4">
      <t>ジョウイ</t>
    </rPh>
    <rPh sb="5" eb="6">
      <t>カイ</t>
    </rPh>
    <rPh sb="7" eb="8">
      <t>シャ</t>
    </rPh>
    <rPh sb="9" eb="10">
      <t>メイ</t>
    </rPh>
    <phoneticPr fontId="6"/>
  </si>
  <si>
    <t>新規入場者教育
実施年月日</t>
    <rPh sb="0" eb="2">
      <t>シンキ</t>
    </rPh>
    <rPh sb="2" eb="4">
      <t>ニュウジョウ</t>
    </rPh>
    <rPh sb="4" eb="5">
      <t>シャ</t>
    </rPh>
    <rPh sb="5" eb="7">
      <t>キョウイク</t>
    </rPh>
    <rPh sb="8" eb="10">
      <t>ジッシ</t>
    </rPh>
    <rPh sb="10" eb="13">
      <t>ネンガッピ</t>
    </rPh>
    <phoneticPr fontId="6"/>
  </si>
  <si>
    <t>６．特殊健康診断　・・・</t>
    <rPh sb="2" eb="4">
      <t>トクシュ</t>
    </rPh>
    <rPh sb="4" eb="6">
      <t>ケンコウ</t>
    </rPh>
    <rPh sb="6" eb="8">
      <t>シンダン</t>
    </rPh>
    <phoneticPr fontId="6"/>
  </si>
  <si>
    <t>令6、則16、359</t>
    <phoneticPr fontId="6"/>
  </si>
  <si>
    <t>令6、則16、383の4</t>
    <rPh sb="0" eb="1">
      <t>レイ</t>
    </rPh>
    <rPh sb="3" eb="4">
      <t>ソク</t>
    </rPh>
    <phoneticPr fontId="6"/>
  </si>
  <si>
    <t>令6、則16、403</t>
    <rPh sb="0" eb="1">
      <t>レイ</t>
    </rPh>
    <rPh sb="3" eb="4">
      <t>ソク</t>
    </rPh>
    <phoneticPr fontId="6"/>
  </si>
  <si>
    <t>（大気圧を越える気圧下の室内、</t>
    <rPh sb="1" eb="4">
      <t>タイキアツ</t>
    </rPh>
    <rPh sb="5" eb="6">
      <t>コ</t>
    </rPh>
    <rPh sb="8" eb="10">
      <t>キアツ</t>
    </rPh>
    <rPh sb="10" eb="11">
      <t>カ</t>
    </rPh>
    <phoneticPr fontId="6"/>
  </si>
  <si>
    <t>令6、則16、565</t>
    <rPh sb="0" eb="1">
      <t>レイ</t>
    </rPh>
    <rPh sb="3" eb="4">
      <t>ソク</t>
    </rPh>
    <phoneticPr fontId="6"/>
  </si>
  <si>
    <t>（つり足場、張り出し足場、高さ５ｍ以上の足場の組立・解体・変更）</t>
    <rPh sb="13" eb="14">
      <t>タカ</t>
    </rPh>
    <rPh sb="23" eb="25">
      <t>クミタテ</t>
    </rPh>
    <rPh sb="26" eb="28">
      <t>カイタイ</t>
    </rPh>
    <rPh sb="29" eb="31">
      <t>ヘンコウ</t>
    </rPh>
    <phoneticPr fontId="6"/>
  </si>
  <si>
    <t>建築物等の鉄骨の組立て等作業</t>
    <rPh sb="0" eb="2">
      <t>ケンチク</t>
    </rPh>
    <rPh sb="2" eb="4">
      <t>ブツナド</t>
    </rPh>
    <rPh sb="5" eb="7">
      <t>テッコツ</t>
    </rPh>
    <rPh sb="8" eb="10">
      <t>クミタテ</t>
    </rPh>
    <rPh sb="11" eb="12">
      <t>ナド</t>
    </rPh>
    <rPh sb="12" eb="14">
      <t>サギョウ</t>
    </rPh>
    <phoneticPr fontId="6"/>
  </si>
  <si>
    <t>令6、則16、517の4</t>
    <rPh sb="0" eb="1">
      <t>レイ</t>
    </rPh>
    <rPh sb="3" eb="4">
      <t>ソク</t>
    </rPh>
    <phoneticPr fontId="6"/>
  </si>
  <si>
    <t>（高さ5ｍ以上）</t>
    <phoneticPr fontId="6"/>
  </si>
  <si>
    <t>（掘削面高さ2ｍ以上）</t>
    <rPh sb="1" eb="3">
      <t>クッサク</t>
    </rPh>
    <rPh sb="3" eb="4">
      <t>メン</t>
    </rPh>
    <rPh sb="4" eb="5">
      <t>タカ</t>
    </rPh>
    <phoneticPr fontId="6"/>
  </si>
  <si>
    <t>シャフトの内部）　　</t>
    <phoneticPr fontId="6"/>
  </si>
  <si>
    <t>コンクリート橋架設等
作業主任者</t>
    <rPh sb="6" eb="7">
      <t>ハシ</t>
    </rPh>
    <rPh sb="7" eb="9">
      <t>カセツ</t>
    </rPh>
    <rPh sb="9" eb="10">
      <t>ナド</t>
    </rPh>
    <rPh sb="11" eb="13">
      <t>サギョウイン</t>
    </rPh>
    <rPh sb="13" eb="16">
      <t>シュニンシャ</t>
    </rPh>
    <phoneticPr fontId="6"/>
  </si>
  <si>
    <t>コンクリート橋架設等作業</t>
    <phoneticPr fontId="6"/>
  </si>
  <si>
    <t>提出時
協力会社確認印</t>
    <rPh sb="0" eb="2">
      <t>テイシュツ</t>
    </rPh>
    <rPh sb="2" eb="3">
      <t>ジ</t>
    </rPh>
    <rPh sb="4" eb="6">
      <t>キョウリョク</t>
    </rPh>
    <rPh sb="6" eb="8">
      <t>カイシャ</t>
    </rPh>
    <rPh sb="8" eb="10">
      <t>カクニン</t>
    </rPh>
    <rPh sb="10" eb="11">
      <t>イン</t>
    </rPh>
    <phoneticPr fontId="5"/>
  </si>
  <si>
    <t>※　協力会社は提出時に記入状況を確認し、押印する。</t>
    <rPh sb="2" eb="4">
      <t>キョウリョク</t>
    </rPh>
    <rPh sb="4" eb="6">
      <t>カイシャ</t>
    </rPh>
    <rPh sb="7" eb="9">
      <t>テイシュツ</t>
    </rPh>
    <rPh sb="9" eb="10">
      <t>ジ</t>
    </rPh>
    <rPh sb="11" eb="13">
      <t>キニュウ</t>
    </rPh>
    <rPh sb="13" eb="15">
      <t>ジョウキョウ</t>
    </rPh>
    <rPh sb="16" eb="18">
      <t>カクニン</t>
    </rPh>
    <rPh sb="20" eb="21">
      <t>オシ</t>
    </rPh>
    <rPh sb="21" eb="22">
      <t>イン</t>
    </rPh>
    <phoneticPr fontId="5"/>
  </si>
  <si>
    <t>対応以外の目的には使用しません。</t>
    <rPh sb="0" eb="2">
      <t>タイオウ</t>
    </rPh>
    <rPh sb="2" eb="4">
      <t>イガイ</t>
    </rPh>
    <rPh sb="5" eb="7">
      <t>モクテキ</t>
    </rPh>
    <rPh sb="9" eb="11">
      <t>シヨウ</t>
    </rPh>
    <phoneticPr fontId="6"/>
  </si>
  <si>
    <t>作業所長名</t>
    <rPh sb="0" eb="2">
      <t>サギョウ</t>
    </rPh>
    <rPh sb="2" eb="3">
      <t>ショ</t>
    </rPh>
    <rPh sb="3" eb="4">
      <t>チョウ</t>
    </rPh>
    <rPh sb="4" eb="5">
      <t>メイ</t>
    </rPh>
    <phoneticPr fontId="6"/>
  </si>
  <si>
    <t>　本書面に記載した内容は、作業員名簿として、安全衛生管理や労働災害発生時の緊急連絡</t>
    <rPh sb="1" eb="2">
      <t>ホン</t>
    </rPh>
    <rPh sb="2" eb="4">
      <t>ショメン</t>
    </rPh>
    <rPh sb="5" eb="7">
      <t>キサイ</t>
    </rPh>
    <rPh sb="9" eb="11">
      <t>ナイヨウ</t>
    </rPh>
    <rPh sb="13" eb="16">
      <t>サギョウイン</t>
    </rPh>
    <rPh sb="16" eb="18">
      <t>メイボ</t>
    </rPh>
    <rPh sb="22" eb="24">
      <t>アンゼン</t>
    </rPh>
    <rPh sb="24" eb="26">
      <t>エイセイ</t>
    </rPh>
    <rPh sb="26" eb="28">
      <t>カンリ</t>
    </rPh>
    <rPh sb="29" eb="31">
      <t>ロウドウ</t>
    </rPh>
    <rPh sb="31" eb="33">
      <t>サイガイ</t>
    </rPh>
    <rPh sb="33" eb="35">
      <t>ハッセイ</t>
    </rPh>
    <rPh sb="35" eb="36">
      <t>ジ</t>
    </rPh>
    <rPh sb="37" eb="39">
      <t>キンキュウ</t>
    </rPh>
    <rPh sb="39" eb="41">
      <t>レンラク</t>
    </rPh>
    <phoneticPr fontId="6"/>
  </si>
  <si>
    <t>　　①再下請負通知書の提出（再下請負いを行う事業者が、直近上位の注文者に提出）</t>
    <rPh sb="3" eb="4">
      <t>サイ</t>
    </rPh>
    <rPh sb="4" eb="7">
      <t>シタウケオイ</t>
    </rPh>
    <rPh sb="7" eb="10">
      <t>ツウチショ</t>
    </rPh>
    <rPh sb="11" eb="13">
      <t>テイシュツ</t>
    </rPh>
    <rPh sb="14" eb="15">
      <t>サイ</t>
    </rPh>
    <rPh sb="15" eb="17">
      <t>シタウケ</t>
    </rPh>
    <rPh sb="17" eb="18">
      <t>オ</t>
    </rPh>
    <rPh sb="20" eb="21">
      <t>オコナ</t>
    </rPh>
    <rPh sb="22" eb="25">
      <t>ジギョウシャ</t>
    </rPh>
    <rPh sb="27" eb="29">
      <t>チョッキン</t>
    </rPh>
    <rPh sb="29" eb="31">
      <t>ジョウイ</t>
    </rPh>
    <rPh sb="32" eb="34">
      <t>チュウモン</t>
    </rPh>
    <rPh sb="34" eb="35">
      <t>シャ</t>
    </rPh>
    <rPh sb="36" eb="38">
      <t>テイシュツ</t>
    </rPh>
    <phoneticPr fontId="6"/>
  </si>
  <si>
    <t>　　　　一次下請負業者の方は、再下請負いを行わない場合も「再下請通知書」の左側≪自社に関する事項≫</t>
    <rPh sb="4" eb="6">
      <t>イチジ</t>
    </rPh>
    <rPh sb="6" eb="9">
      <t>シタウケオイ</t>
    </rPh>
    <rPh sb="9" eb="11">
      <t>ギョウシャ</t>
    </rPh>
    <rPh sb="12" eb="13">
      <t>カタ</t>
    </rPh>
    <rPh sb="15" eb="16">
      <t>サイ</t>
    </rPh>
    <rPh sb="16" eb="18">
      <t>シタウケ</t>
    </rPh>
    <rPh sb="18" eb="19">
      <t>オ</t>
    </rPh>
    <rPh sb="21" eb="22">
      <t>オコナ</t>
    </rPh>
    <rPh sb="25" eb="27">
      <t>バアイ</t>
    </rPh>
    <rPh sb="29" eb="30">
      <t>サイ</t>
    </rPh>
    <rPh sb="30" eb="32">
      <t>シタウケ</t>
    </rPh>
    <rPh sb="32" eb="35">
      <t>ツウチショ</t>
    </rPh>
    <rPh sb="37" eb="39">
      <t>ヒダリガワ</t>
    </rPh>
    <rPh sb="40" eb="42">
      <t>ジシャ</t>
    </rPh>
    <rPh sb="43" eb="44">
      <t>カン</t>
    </rPh>
    <rPh sb="46" eb="48">
      <t>ジコウ</t>
    </rPh>
    <phoneticPr fontId="6"/>
  </si>
  <si>
    <t>　　　を記載し、元請事業者に提出する。再下請負いを行う場合は、後次の下請負業者から提出される</t>
    <rPh sb="8" eb="9">
      <t>モト</t>
    </rPh>
    <rPh sb="9" eb="10">
      <t>ウケ</t>
    </rPh>
    <rPh sb="10" eb="13">
      <t>ジギョウシャ</t>
    </rPh>
    <rPh sb="14" eb="16">
      <t>テイシュツ</t>
    </rPh>
    <rPh sb="19" eb="20">
      <t>サイ</t>
    </rPh>
    <rPh sb="20" eb="22">
      <t>シタウケ</t>
    </rPh>
    <rPh sb="22" eb="23">
      <t>オ</t>
    </rPh>
    <rPh sb="25" eb="26">
      <t>オコナ</t>
    </rPh>
    <rPh sb="27" eb="29">
      <t>バアイ</t>
    </rPh>
    <phoneticPr fontId="6"/>
  </si>
  <si>
    <t>　　　『再下請負通知書』に基づき、『下請負業者編成表』を作成し提出する。</t>
    <rPh sb="13" eb="14">
      <t>モト</t>
    </rPh>
    <rPh sb="22" eb="23">
      <t>シャ</t>
    </rPh>
    <rPh sb="23" eb="25">
      <t>ヘンセイ</t>
    </rPh>
    <rPh sb="25" eb="26">
      <t>ヒョウ</t>
    </rPh>
    <rPh sb="31" eb="33">
      <t>テイシュツ</t>
    </rPh>
    <phoneticPr fontId="6"/>
  </si>
  <si>
    <t xml:space="preserve"> なお、当工事の概要は次の通りです。　不明の点は下記の担当者に照会ください。</t>
    <rPh sb="4" eb="7">
      <t>トウコウジ</t>
    </rPh>
    <rPh sb="8" eb="10">
      <t>ガイヨウ</t>
    </rPh>
    <rPh sb="11" eb="12">
      <t>ツギ</t>
    </rPh>
    <rPh sb="13" eb="14">
      <t>トオ</t>
    </rPh>
    <rPh sb="19" eb="21">
      <t>フメイ</t>
    </rPh>
    <rPh sb="22" eb="23">
      <t>テン</t>
    </rPh>
    <rPh sb="24" eb="26">
      <t>カキ</t>
    </rPh>
    <rPh sb="27" eb="30">
      <t>タントウシャ</t>
    </rPh>
    <rPh sb="31" eb="33">
      <t>ショウカイ</t>
    </rPh>
    <phoneticPr fontId="6"/>
  </si>
  <si>
    <t>提出先及び担当者を記入し、協力会社に通知する。</t>
    <rPh sb="0" eb="2">
      <t>テイシュツ</t>
    </rPh>
    <rPh sb="2" eb="3">
      <t>サキ</t>
    </rPh>
    <rPh sb="3" eb="4">
      <t>オヨ</t>
    </rPh>
    <rPh sb="5" eb="8">
      <t>タントウシャ</t>
    </rPh>
    <rPh sb="9" eb="11">
      <t>キニュウ</t>
    </rPh>
    <rPh sb="13" eb="15">
      <t>キョウリョク</t>
    </rPh>
    <rPh sb="15" eb="17">
      <t>カイシャ</t>
    </rPh>
    <rPh sb="18" eb="20">
      <t>ツウチ</t>
    </rPh>
    <phoneticPr fontId="6"/>
  </si>
  <si>
    <t>※作業所は、元請名、発注者名、正式工事名、建設業法第19条の2による監督員（作業所長）氏名及び</t>
    <rPh sb="6" eb="7">
      <t>モト</t>
    </rPh>
    <rPh sb="7" eb="8">
      <t>ウケ</t>
    </rPh>
    <rPh sb="8" eb="9">
      <t>メイ</t>
    </rPh>
    <rPh sb="10" eb="13">
      <t>ハッチュウシャ</t>
    </rPh>
    <rPh sb="13" eb="14">
      <t>メイ</t>
    </rPh>
    <rPh sb="45" eb="46">
      <t>オヨ</t>
    </rPh>
    <phoneticPr fontId="6"/>
  </si>
  <si>
    <t>　　　　建設業法第24条の7第2項の規定に基づき、建設業法施行規則(昭和24年建設省令第14号)</t>
    <rPh sb="4" eb="6">
      <t>ケンセツ</t>
    </rPh>
    <rPh sb="6" eb="8">
      <t>ギョウホウ</t>
    </rPh>
    <rPh sb="8" eb="9">
      <t>ダイ</t>
    </rPh>
    <rPh sb="11" eb="12">
      <t>ジョウ</t>
    </rPh>
    <rPh sb="14" eb="15">
      <t>ダイ</t>
    </rPh>
    <rPh sb="16" eb="17">
      <t>コウ</t>
    </rPh>
    <rPh sb="18" eb="20">
      <t>キテイ</t>
    </rPh>
    <rPh sb="21" eb="22">
      <t>モト</t>
    </rPh>
    <rPh sb="25" eb="27">
      <t>ケンセツ</t>
    </rPh>
    <rPh sb="27" eb="29">
      <t>ギョウホウ</t>
    </rPh>
    <rPh sb="29" eb="31">
      <t>セコウ</t>
    </rPh>
    <rPh sb="31" eb="33">
      <t>キソク</t>
    </rPh>
    <rPh sb="34" eb="36">
      <t>ショウワ</t>
    </rPh>
    <rPh sb="38" eb="39">
      <t>ネン</t>
    </rPh>
    <rPh sb="39" eb="42">
      <t>ケンセツショウ</t>
    </rPh>
    <rPh sb="42" eb="43">
      <t>レイ</t>
    </rPh>
    <rPh sb="43" eb="44">
      <t>ダイ</t>
    </rPh>
    <rPh sb="46" eb="47">
      <t>ゴウ</t>
    </rPh>
    <phoneticPr fontId="6"/>
  </si>
  <si>
    <t>　　　再下請負契約がある場合はその状況を、直近上位の注文者を通じて遅滞なく、元請負業者に報告する。</t>
    <rPh sb="3" eb="7">
      <t>サイシタウケオイ</t>
    </rPh>
    <rPh sb="7" eb="9">
      <t>ケイヤク</t>
    </rPh>
    <rPh sb="12" eb="14">
      <t>バアイ</t>
    </rPh>
    <rPh sb="17" eb="19">
      <t>ジョウキョウ</t>
    </rPh>
    <rPh sb="21" eb="23">
      <t>チョッキン</t>
    </rPh>
    <rPh sb="23" eb="25">
      <t>ジョウイ</t>
    </rPh>
    <rPh sb="26" eb="29">
      <t>チュウモンシャ</t>
    </rPh>
    <rPh sb="30" eb="31">
      <t>ツウ</t>
    </rPh>
    <rPh sb="38" eb="40">
      <t>モトウケ</t>
    </rPh>
    <rPh sb="40" eb="41">
      <t>オ</t>
    </rPh>
    <rPh sb="41" eb="43">
      <t>ギョウシャ</t>
    </rPh>
    <rPh sb="44" eb="46">
      <t>ホウコク</t>
    </rPh>
    <phoneticPr fontId="6"/>
  </si>
  <si>
    <t>　　　　再下請負業者が更に他に下請負を行わせる場合は、この書面を複写し通知する。</t>
    <rPh sb="4" eb="5">
      <t>サイ</t>
    </rPh>
    <rPh sb="5" eb="6">
      <t>シタ</t>
    </rPh>
    <rPh sb="6" eb="8">
      <t>ウケオイ</t>
    </rPh>
    <rPh sb="8" eb="10">
      <t>ギョウシャ</t>
    </rPh>
    <rPh sb="11" eb="12">
      <t>サラ</t>
    </rPh>
    <rPh sb="13" eb="14">
      <t>ホカ</t>
    </rPh>
    <rPh sb="15" eb="18">
      <t>シタウケオイ</t>
    </rPh>
    <rPh sb="19" eb="20">
      <t>オコナ</t>
    </rPh>
    <rPh sb="23" eb="25">
      <t>バアイ</t>
    </rPh>
    <rPh sb="29" eb="31">
      <t>ショメン</t>
    </rPh>
    <rPh sb="32" eb="34">
      <t>フクシャ</t>
    </rPh>
    <rPh sb="35" eb="37">
      <t>ツウチ</t>
    </rPh>
    <phoneticPr fontId="6"/>
  </si>
  <si>
    <t>※記載された個人情報は、安全衛生管理及び施工等の目的のみに使用し、他の目的には使用しません。</t>
    <rPh sb="1" eb="3">
      <t>キサイ</t>
    </rPh>
    <rPh sb="6" eb="8">
      <t>コジン</t>
    </rPh>
    <rPh sb="8" eb="10">
      <t>ジョウホウ</t>
    </rPh>
    <rPh sb="12" eb="14">
      <t>アンゼン</t>
    </rPh>
    <rPh sb="14" eb="16">
      <t>エイセイ</t>
    </rPh>
    <rPh sb="16" eb="18">
      <t>カンリ</t>
    </rPh>
    <rPh sb="18" eb="19">
      <t>オヨ</t>
    </rPh>
    <rPh sb="20" eb="22">
      <t>セコウ</t>
    </rPh>
    <rPh sb="22" eb="23">
      <t>ナド</t>
    </rPh>
    <rPh sb="24" eb="26">
      <t>モクテキ</t>
    </rPh>
    <rPh sb="29" eb="31">
      <t>シヨウ</t>
    </rPh>
    <rPh sb="33" eb="34">
      <t>タ</t>
    </rPh>
    <rPh sb="35" eb="37">
      <t>モクテキ</t>
    </rPh>
    <rPh sb="39" eb="41">
      <t>シヨウ</t>
    </rPh>
    <phoneticPr fontId="6"/>
  </si>
  <si>
    <r>
      <rPr>
        <b/>
        <sz val="11"/>
        <rFont val="ＭＳ Ｐゴシック"/>
        <family val="3"/>
        <charset val="128"/>
      </rPr>
      <t>　</t>
    </r>
    <r>
      <rPr>
        <b/>
        <u/>
        <sz val="11"/>
        <rFont val="ＭＳ Ｐゴシック"/>
        <family val="3"/>
        <charset val="128"/>
      </rPr>
      <t>本人の同意を得た上で、提出して下さい。</t>
    </r>
    <rPh sb="1" eb="3">
      <t>ホンニン</t>
    </rPh>
    <rPh sb="4" eb="6">
      <t>ドウイ</t>
    </rPh>
    <rPh sb="7" eb="8">
      <t>エ</t>
    </rPh>
    <rPh sb="9" eb="10">
      <t>ウエ</t>
    </rPh>
    <rPh sb="12" eb="14">
      <t>テイシュツ</t>
    </rPh>
    <rPh sb="16" eb="17">
      <t>クダ</t>
    </rPh>
    <phoneticPr fontId="6"/>
  </si>
  <si>
    <t>02887-2-****</t>
    <phoneticPr fontId="6"/>
  </si>
  <si>
    <t>01875-2-****</t>
    <phoneticPr fontId="6"/>
  </si>
  <si>
    <t>01874-2-****</t>
    <phoneticPr fontId="6"/>
  </si>
  <si>
    <t>09972-2-****</t>
    <phoneticPr fontId="6"/>
  </si>
  <si>
    <r>
      <t>02476-2-</t>
    </r>
    <r>
      <rPr>
        <sz val="11"/>
        <rFont val="ＭＳ Ｐゴシック"/>
        <family val="3"/>
        <charset val="128"/>
      </rPr>
      <t>****</t>
    </r>
    <phoneticPr fontId="5"/>
  </si>
  <si>
    <t>【最低年齢】満15歳未満の児童を使ってはならない。（15歳到達後、最初の3月31日が経過するまで）</t>
    <phoneticPr fontId="5"/>
  </si>
  <si>
    <t>【就業制限】 満18歳未満の年少者については、足場の組立・解体・変更作業、高所作業(5m以上)、時間外労働、</t>
    <rPh sb="23" eb="25">
      <t>アシバ</t>
    </rPh>
    <rPh sb="26" eb="28">
      <t>クミタテ</t>
    </rPh>
    <rPh sb="29" eb="31">
      <t>カイタイ</t>
    </rPh>
    <rPh sb="32" eb="34">
      <t>ヘンコウ</t>
    </rPh>
    <rPh sb="34" eb="36">
      <t>サギョウ</t>
    </rPh>
    <rPh sb="37" eb="39">
      <t>コウショ</t>
    </rPh>
    <rPh sb="39" eb="41">
      <t>サギョウ</t>
    </rPh>
    <rPh sb="44" eb="46">
      <t>イジョウ</t>
    </rPh>
    <phoneticPr fontId="5"/>
  </si>
  <si>
    <t xml:space="preserve">    休日労働、深夜業 (午後10時～午前5時)及び危険有害業務、坑内労働をさせてはならない。但し、深夜業に</t>
    <phoneticPr fontId="5"/>
  </si>
  <si>
    <t>　  （所轄労基署の許可が必要）</t>
    <phoneticPr fontId="5"/>
  </si>
  <si>
    <t>　  ついては、交代制によって使用する満16歳以上の男子についてはこの限りではない。</t>
    <phoneticPr fontId="5"/>
  </si>
  <si>
    <t>2．満18才に満たない者の就業制限</t>
    <phoneticPr fontId="5"/>
  </si>
  <si>
    <t>労基法第61条、第62条、第63条、年少則第7条、第8条</t>
    <phoneticPr fontId="5"/>
  </si>
  <si>
    <t>そ　の　他</t>
    <rPh sb="4" eb="5">
      <t>タ</t>
    </rPh>
    <phoneticPr fontId="5"/>
  </si>
  <si>
    <t>・時間外労働、休日労働、深夜業（但し、交代制により使用する満16歳以上男子を除く）</t>
    <rPh sb="1" eb="4">
      <t>ジカンガイ</t>
    </rPh>
    <rPh sb="4" eb="6">
      <t>ロウドウ</t>
    </rPh>
    <rPh sb="7" eb="9">
      <t>キュウジツ</t>
    </rPh>
    <rPh sb="9" eb="11">
      <t>ロウドウ</t>
    </rPh>
    <rPh sb="12" eb="15">
      <t>シンヤギョウ</t>
    </rPh>
    <rPh sb="16" eb="17">
      <t>タダ</t>
    </rPh>
    <rPh sb="19" eb="22">
      <t>コウタイセイ</t>
    </rPh>
    <rPh sb="25" eb="27">
      <t>シヨウ</t>
    </rPh>
    <rPh sb="29" eb="30">
      <t>マン</t>
    </rPh>
    <rPh sb="32" eb="33">
      <t>サイ</t>
    </rPh>
    <rPh sb="33" eb="35">
      <t>イジョウ</t>
    </rPh>
    <rPh sb="35" eb="37">
      <t>ダンシ</t>
    </rPh>
    <rPh sb="38" eb="39">
      <t>ノゾ</t>
    </rPh>
    <phoneticPr fontId="5"/>
  </si>
  <si>
    <t>免許・技能講習</t>
  </si>
  <si>
    <t>01.移動式ｸﾚｰﾝ(5t以上)運転業務の免許</t>
  </si>
  <si>
    <t>02.地山の掘削作業主任者(高さ2m以上)</t>
  </si>
  <si>
    <t>03.土止め支保工作業主任者</t>
  </si>
  <si>
    <t>04.型枠支保工の組立等作業主任者</t>
  </si>
  <si>
    <t>05.足場の組立等作業主任者(高さ5m以上)</t>
  </si>
  <si>
    <t>06.建築物の鉄骨の組立等作業主任者</t>
  </si>
  <si>
    <t>07.ｺﾝｸﾘｰﾄ造の工作物の解体又は破壊の作業主任者(高さ5m以上)</t>
  </si>
  <si>
    <t>08.酸素欠乏危険作業主任者</t>
  </si>
  <si>
    <t>09.有機溶剤作業主任者</t>
  </si>
  <si>
    <t>10.小型移動式ｸﾚｰﾝ運転(1t以上5t未満)</t>
  </si>
  <si>
    <t>11.ガス溶接</t>
  </si>
  <si>
    <t>12.フォークリフト運転(1t以上)</t>
  </si>
  <si>
    <t>15.玉掛け(1t以上)</t>
  </si>
  <si>
    <t>　　　　掘削用･基礎工事用･解体用)</t>
    <rPh sb="4" eb="6">
      <t>クッサク</t>
    </rPh>
    <rPh sb="6" eb="7">
      <t>ヨウ</t>
    </rPh>
    <rPh sb="8" eb="10">
      <t>キソ</t>
    </rPh>
    <rPh sb="10" eb="13">
      <t>コウジヨウ</t>
    </rPh>
    <rPh sb="14" eb="16">
      <t>カイタイ</t>
    </rPh>
    <rPh sb="16" eb="17">
      <t>ヨウ</t>
    </rPh>
    <phoneticPr fontId="3"/>
  </si>
  <si>
    <t>　　　　(機械重量3t以上）</t>
    <rPh sb="5" eb="7">
      <t>キカイ</t>
    </rPh>
    <rPh sb="7" eb="9">
      <t>ジュウリョウ</t>
    </rPh>
    <rPh sb="11" eb="13">
      <t>イジョウ</t>
    </rPh>
    <phoneticPr fontId="3"/>
  </si>
  <si>
    <t>□02.アーク溶接、溶断等</t>
    <rPh sb="7" eb="9">
      <t>ヨウセツ</t>
    </rPh>
    <rPh sb="10" eb="12">
      <t>ヨウダン</t>
    </rPh>
    <rPh sb="12" eb="13">
      <t>トウ</t>
    </rPh>
    <phoneticPr fontId="3"/>
  </si>
  <si>
    <t>□03.フォークリフト(1t未満)</t>
    <rPh sb="14" eb="16">
      <t>ミマン</t>
    </rPh>
    <phoneticPr fontId="3"/>
  </si>
  <si>
    <t>　　　　(機械重量3t未満)</t>
    <rPh sb="5" eb="7">
      <t>キカイ</t>
    </rPh>
    <rPh sb="7" eb="9">
      <t>ジュウリョウ</t>
    </rPh>
    <rPh sb="11" eb="13">
      <t>ミマン</t>
    </rPh>
    <phoneticPr fontId="3"/>
  </si>
  <si>
    <t>□05.コンクリートポンプ車の操作の業務</t>
    <rPh sb="13" eb="14">
      <t>クルマ</t>
    </rPh>
    <rPh sb="15" eb="17">
      <t>ソウサ</t>
    </rPh>
    <rPh sb="18" eb="20">
      <t>ギョウム</t>
    </rPh>
    <phoneticPr fontId="3"/>
  </si>
  <si>
    <t>□06.高所作業車の運転の業務(10m未満)</t>
    <rPh sb="4" eb="6">
      <t>コウショ</t>
    </rPh>
    <rPh sb="6" eb="9">
      <t>サギョウシャ</t>
    </rPh>
    <rPh sb="10" eb="12">
      <t>ウンテン</t>
    </rPh>
    <rPh sb="13" eb="15">
      <t>ギョウム</t>
    </rPh>
    <rPh sb="19" eb="21">
      <t>ミマン</t>
    </rPh>
    <phoneticPr fontId="3"/>
  </si>
  <si>
    <t>□07.巻上げ機の運転の業務</t>
    <rPh sb="4" eb="5">
      <t>マ</t>
    </rPh>
    <rPh sb="5" eb="6">
      <t>ア</t>
    </rPh>
    <rPh sb="7" eb="8">
      <t>キ</t>
    </rPh>
    <rPh sb="9" eb="11">
      <t>ウンテン</t>
    </rPh>
    <rPh sb="12" eb="14">
      <t>ギョウム</t>
    </rPh>
    <phoneticPr fontId="3"/>
  </si>
  <si>
    <t>□08.クレーンの運転の業務(5t未満)</t>
    <rPh sb="9" eb="11">
      <t>ウンテン</t>
    </rPh>
    <rPh sb="12" eb="14">
      <t>ギョウム</t>
    </rPh>
    <rPh sb="17" eb="19">
      <t>ミマン</t>
    </rPh>
    <phoneticPr fontId="3"/>
  </si>
  <si>
    <t>□09.建設用リフトの運転の業務</t>
    <rPh sb="4" eb="7">
      <t>ケンセツヨウ</t>
    </rPh>
    <rPh sb="11" eb="13">
      <t>ウンテン</t>
    </rPh>
    <rPh sb="14" eb="16">
      <t>ギョウム</t>
    </rPh>
    <phoneticPr fontId="3"/>
  </si>
  <si>
    <t>□10.ゴンドラの操作の業務</t>
    <rPh sb="9" eb="11">
      <t>ソウサ</t>
    </rPh>
    <rPh sb="12" eb="14">
      <t>ギョウム</t>
    </rPh>
    <phoneticPr fontId="3"/>
  </si>
  <si>
    <t>14.高所作業車運転(10m以上)</t>
  </si>
  <si>
    <t>16.高圧室内作業主任者(免許)</t>
  </si>
  <si>
    <t>17.発破技師(免許)</t>
  </si>
  <si>
    <t>18.潜水士(免許)</t>
  </si>
  <si>
    <t>19.ずい道等の掘削作業主任者</t>
  </si>
  <si>
    <t>20.ずい道等の覆工作業主任者</t>
  </si>
  <si>
    <t>01.研削といしの取替え又は取替え時の試運転業務</t>
  </si>
  <si>
    <t>02.アーク溶接、溶断等</t>
  </si>
  <si>
    <t>03.フォークリフト(1t未満)</t>
  </si>
  <si>
    <t>04.車輌系建設機械の運転の業務(機械重量3t未満)</t>
  </si>
  <si>
    <t>05.コンクリートポンプ車の操作の業務</t>
  </si>
  <si>
    <t>06.高所作業車の運転の業務(10m未満)</t>
  </si>
  <si>
    <t>07.巻上げ機の運転の業務</t>
  </si>
  <si>
    <t>08.クレーンの運転の業務(5t未満)</t>
  </si>
  <si>
    <t>09.建設用リフトの運転の業務</t>
  </si>
  <si>
    <t>10.ゴンドラの操作の業務</t>
  </si>
  <si>
    <t>11.酸素欠乏危険場所における作業に係わる業務</t>
  </si>
  <si>
    <t>12.振動業務の安全衛生教育</t>
  </si>
  <si>
    <t>13.安全衛生推進者教育</t>
  </si>
  <si>
    <t>14.危険予知訓練(KYT)トレーナー教育</t>
  </si>
  <si>
    <t>15.職長教育</t>
  </si>
  <si>
    <t>16.安全衛生責任者教育</t>
  </si>
  <si>
    <t>17.振動業務の安全衛生教育</t>
  </si>
  <si>
    <t>18.高圧室内作業者</t>
  </si>
  <si>
    <t>19.坑内作業者</t>
  </si>
  <si>
    <t>20.特定粉じん作業者</t>
  </si>
  <si>
    <t>21.軌道装置運転者</t>
  </si>
  <si>
    <t>22.低圧電気取扱者</t>
  </si>
  <si>
    <t>23.ボーリングマシン運転者</t>
  </si>
  <si>
    <t>24.石綿取扱い作業従事者特別教育</t>
  </si>
  <si>
    <t>特別教育</t>
    <phoneticPr fontId="5"/>
  </si>
  <si>
    <t>13.車輌系建設機械運転(整地･積込用･掘削用･基礎工事用･解体用)(機械重量3t以上）</t>
    <phoneticPr fontId="5"/>
  </si>
  <si>
    <t>※</t>
    <phoneticPr fontId="5"/>
  </si>
  <si>
    <t>作業主任者</t>
  </si>
  <si>
    <t>基幹技能者</t>
  </si>
  <si>
    <t>主任技術者</t>
  </si>
  <si>
    <t>職長</t>
  </si>
  <si>
    <t>安全衛生責任者</t>
  </si>
  <si>
    <t>※</t>
    <phoneticPr fontId="5"/>
  </si>
  <si>
    <t>01 現場代理人</t>
    <phoneticPr fontId="5"/>
  </si>
  <si>
    <t>02 職長</t>
    <phoneticPr fontId="5"/>
  </si>
  <si>
    <t>03 安全衛生責任者</t>
    <phoneticPr fontId="5"/>
  </si>
  <si>
    <t>04 基幹技能者</t>
    <phoneticPr fontId="5"/>
  </si>
  <si>
    <t>05 主任技術者</t>
    <phoneticPr fontId="5"/>
  </si>
  <si>
    <t>06 作業主任者</t>
    <phoneticPr fontId="5"/>
  </si>
  <si>
    <t>07 能力向上教育</t>
    <phoneticPr fontId="5"/>
  </si>
  <si>
    <t>08 危険有害業務･再発防止教育</t>
    <phoneticPr fontId="5"/>
  </si>
  <si>
    <t>09 女性作業員</t>
    <phoneticPr fontId="5"/>
  </si>
  <si>
    <t>10 18歳未満の作業員</t>
    <phoneticPr fontId="5"/>
  </si>
  <si>
    <t>現場代理人</t>
  </si>
  <si>
    <t>能力向上教育</t>
  </si>
  <si>
    <t>地山の掘削作業主任者(高さ2m以上)</t>
  </si>
  <si>
    <t>土止め支保工作業主任者</t>
  </si>
  <si>
    <t>型枠支保工の組立等作業主任者</t>
  </si>
  <si>
    <t>足場の組立等作業主任者(高さ5m以上)</t>
  </si>
  <si>
    <t>建築物の鉄骨の組立等作業主任者</t>
  </si>
  <si>
    <t>ｺﾝｸﾘｰﾄ造の工作物の解体又は破壊の作業主任者(高さ5m以上)</t>
  </si>
  <si>
    <t>酸素欠乏危険作業主任者</t>
  </si>
  <si>
    <t>有機溶剤作業主任者</t>
  </si>
  <si>
    <t>小型移動式ｸﾚｰﾝ運転(1t以上5t未満)</t>
  </si>
  <si>
    <t>ガス溶接</t>
  </si>
  <si>
    <t>フォークリフト運転(1t以上)</t>
  </si>
  <si>
    <t>車輌系建設機械運転(整地･積込用･掘削用･基礎工事用･解体用)(機械重量3t以上）</t>
  </si>
  <si>
    <t>高所作業車運転(10m以上)</t>
  </si>
  <si>
    <t>玉掛け(1t以上)</t>
  </si>
  <si>
    <t>高圧室内作業主任者(免許)</t>
  </si>
  <si>
    <t>発破技師(免許)</t>
  </si>
  <si>
    <t>潜水士(免許)</t>
  </si>
  <si>
    <t>ずい道等の掘削作業主任者</t>
  </si>
  <si>
    <t>ずい道等の覆工作業主任者</t>
  </si>
  <si>
    <t>移動式ｸﾚｰﾝ(5t以上)</t>
  </si>
  <si>
    <t>移動式ｸﾚｰﾝ(5t以上)</t>
    <phoneticPr fontId="5"/>
  </si>
  <si>
    <t>□01.ｸﾚｰﾝ(5t以上)運転業務（免許）</t>
    <rPh sb="11" eb="13">
      <t>イジョウ</t>
    </rPh>
    <rPh sb="14" eb="16">
      <t>ウンテン</t>
    </rPh>
    <rPh sb="16" eb="18">
      <t>ギョウム</t>
    </rPh>
    <rPh sb="19" eb="21">
      <t>メンキョ</t>
    </rPh>
    <phoneticPr fontId="5"/>
  </si>
  <si>
    <t>□02.移動式ｸﾚｰﾝ(5t以上)運転業務（免許）</t>
    <rPh sb="4" eb="7">
      <t>イドウシキ</t>
    </rPh>
    <rPh sb="14" eb="16">
      <t>イジョウ</t>
    </rPh>
    <rPh sb="17" eb="19">
      <t>ウンテン</t>
    </rPh>
    <rPh sb="19" eb="21">
      <t>ギョウム</t>
    </rPh>
    <rPh sb="22" eb="24">
      <t>メンキョ</t>
    </rPh>
    <phoneticPr fontId="5"/>
  </si>
  <si>
    <t>□11.高所作業車運転(10m以上)</t>
    <rPh sb="4" eb="6">
      <t>コウショ</t>
    </rPh>
    <rPh sb="6" eb="9">
      <t>サギョウシャ</t>
    </rPh>
    <rPh sb="9" eb="11">
      <t>ウンテン</t>
    </rPh>
    <rPh sb="15" eb="17">
      <t>イジョウ</t>
    </rPh>
    <phoneticPr fontId="3"/>
  </si>
  <si>
    <t>□12.玉掛け(1t以上)</t>
    <rPh sb="4" eb="5">
      <t>タマ</t>
    </rPh>
    <rPh sb="5" eb="6">
      <t>ガ</t>
    </rPh>
    <rPh sb="10" eb="12">
      <t>イジョウ</t>
    </rPh>
    <phoneticPr fontId="3"/>
  </si>
  <si>
    <t>□13.建築物の鉄骨の組立等作業主任者</t>
    <rPh sb="4" eb="7">
      <t>ケンチクブツ</t>
    </rPh>
    <rPh sb="8" eb="10">
      <t>テッコツ</t>
    </rPh>
    <rPh sb="11" eb="13">
      <t>クミタテ</t>
    </rPh>
    <rPh sb="13" eb="14">
      <t>トウ</t>
    </rPh>
    <rPh sb="14" eb="16">
      <t>サギョウ</t>
    </rPh>
    <rPh sb="16" eb="19">
      <t>シュニンシャ</t>
    </rPh>
    <phoneticPr fontId="5"/>
  </si>
  <si>
    <t>□14ｺﾝｸﾘｰﾄ破砕機作業主任者</t>
    <rPh sb="9" eb="12">
      <t>ハサイキ</t>
    </rPh>
    <rPh sb="12" eb="14">
      <t>サギョウ</t>
    </rPh>
    <rPh sb="14" eb="17">
      <t>シュニンシャ</t>
    </rPh>
    <phoneticPr fontId="5"/>
  </si>
  <si>
    <t>□15.ずい道等の掘削作業主任者</t>
    <rPh sb="6" eb="7">
      <t>ドウ</t>
    </rPh>
    <rPh sb="7" eb="8">
      <t>ナド</t>
    </rPh>
    <rPh sb="9" eb="10">
      <t>ホリ</t>
    </rPh>
    <rPh sb="10" eb="11">
      <t>ケズ</t>
    </rPh>
    <rPh sb="11" eb="13">
      <t>サギョウ</t>
    </rPh>
    <rPh sb="13" eb="16">
      <t>シュニンシャ</t>
    </rPh>
    <phoneticPr fontId="3"/>
  </si>
  <si>
    <t>□16.ずい道等の覆工作業主任者</t>
    <rPh sb="6" eb="7">
      <t>ドウ</t>
    </rPh>
    <rPh sb="7" eb="8">
      <t>ナド</t>
    </rPh>
    <rPh sb="9" eb="10">
      <t>オオ</t>
    </rPh>
    <rPh sb="10" eb="11">
      <t>コウ</t>
    </rPh>
    <rPh sb="11" eb="13">
      <t>サギョウ</t>
    </rPh>
    <rPh sb="13" eb="16">
      <t>シュニンシャ</t>
    </rPh>
    <phoneticPr fontId="3"/>
  </si>
  <si>
    <t>□17.地山の掘削作業主任者(高さ2m以上)</t>
    <rPh sb="4" eb="5">
      <t>ジ</t>
    </rPh>
    <rPh sb="5" eb="6">
      <t>ヤマ</t>
    </rPh>
    <rPh sb="7" eb="9">
      <t>クッサク</t>
    </rPh>
    <rPh sb="9" eb="11">
      <t>サギョウ</t>
    </rPh>
    <rPh sb="11" eb="14">
      <t>シュニンシャ</t>
    </rPh>
    <rPh sb="15" eb="16">
      <t>タカ</t>
    </rPh>
    <rPh sb="19" eb="21">
      <t>イジョウ</t>
    </rPh>
    <phoneticPr fontId="5"/>
  </si>
  <si>
    <t>□18.小型移動式ｸﾚｰﾝ運転(1t以上5t未満)</t>
    <rPh sb="4" eb="6">
      <t>コガタ</t>
    </rPh>
    <rPh sb="6" eb="9">
      <t>イドウシキ</t>
    </rPh>
    <rPh sb="13" eb="15">
      <t>ウンテン</t>
    </rPh>
    <rPh sb="18" eb="20">
      <t>イジョウ</t>
    </rPh>
    <rPh sb="22" eb="24">
      <t>ミマン</t>
    </rPh>
    <phoneticPr fontId="3"/>
  </si>
  <si>
    <t>□19.酸素欠乏危険作業主任者</t>
    <rPh sb="4" eb="6">
      <t>サンソ</t>
    </rPh>
    <rPh sb="6" eb="8">
      <t>ケツボウ</t>
    </rPh>
    <rPh sb="8" eb="10">
      <t>キケン</t>
    </rPh>
    <rPh sb="10" eb="12">
      <t>サギョウ</t>
    </rPh>
    <rPh sb="12" eb="15">
      <t>シュニンシャ</t>
    </rPh>
    <phoneticPr fontId="5"/>
  </si>
  <si>
    <t>□20.有機溶剤作業主任者</t>
    <rPh sb="4" eb="6">
      <t>ユウキ</t>
    </rPh>
    <rPh sb="6" eb="8">
      <t>ヨウザイ</t>
    </rPh>
    <rPh sb="8" eb="10">
      <t>サギョウ</t>
    </rPh>
    <rPh sb="10" eb="13">
      <t>シュニンシャ</t>
    </rPh>
    <phoneticPr fontId="5"/>
  </si>
  <si>
    <t>□21.土止め支保工作業主任者</t>
    <rPh sb="4" eb="5">
      <t>ド</t>
    </rPh>
    <rPh sb="5" eb="6">
      <t>ト</t>
    </rPh>
    <rPh sb="7" eb="8">
      <t>シ</t>
    </rPh>
    <rPh sb="8" eb="9">
      <t>ホ</t>
    </rPh>
    <rPh sb="9" eb="10">
      <t>コウ</t>
    </rPh>
    <rPh sb="10" eb="12">
      <t>サギョウ</t>
    </rPh>
    <rPh sb="12" eb="15">
      <t>シュニンシャ</t>
    </rPh>
    <phoneticPr fontId="5"/>
  </si>
  <si>
    <t>□22.ガス溶接技能講習</t>
    <rPh sb="6" eb="8">
      <t>ヨウセツ</t>
    </rPh>
    <rPh sb="8" eb="10">
      <t>ギノウ</t>
    </rPh>
    <rPh sb="10" eb="12">
      <t>コウシュウ</t>
    </rPh>
    <phoneticPr fontId="3"/>
  </si>
  <si>
    <t>□23.フォークリフト運転(1t以上)</t>
    <rPh sb="11" eb="13">
      <t>ウンテン</t>
    </rPh>
    <rPh sb="16" eb="18">
      <t>イジョウ</t>
    </rPh>
    <phoneticPr fontId="3"/>
  </si>
  <si>
    <t>□24.車輌系建設機械運転(整地･積込用･</t>
    <rPh sb="4" eb="6">
      <t>シャリョウ</t>
    </rPh>
    <rPh sb="6" eb="7">
      <t>ケイ</t>
    </rPh>
    <rPh sb="7" eb="9">
      <t>ケンセツ</t>
    </rPh>
    <rPh sb="9" eb="11">
      <t>キカイ</t>
    </rPh>
    <rPh sb="11" eb="13">
      <t>ウンテン</t>
    </rPh>
    <rPh sb="14" eb="16">
      <t>セイチ</t>
    </rPh>
    <rPh sb="17" eb="18">
      <t>ツ</t>
    </rPh>
    <rPh sb="18" eb="19">
      <t>コ</t>
    </rPh>
    <rPh sb="19" eb="20">
      <t>ヨウ</t>
    </rPh>
    <phoneticPr fontId="3"/>
  </si>
  <si>
    <t>□25.ｺﾝｸﾘｰﾄ造の工作物の解体又は</t>
    <rPh sb="10" eb="11">
      <t>ゾウ</t>
    </rPh>
    <rPh sb="12" eb="15">
      <t>コウサクブツ</t>
    </rPh>
    <rPh sb="16" eb="18">
      <t>カイタイ</t>
    </rPh>
    <rPh sb="18" eb="19">
      <t>マタ</t>
    </rPh>
    <phoneticPr fontId="5"/>
  </si>
  <si>
    <t>□26.その他（　　　　　　　　　）</t>
    <rPh sb="6" eb="7">
      <t>タ</t>
    </rPh>
    <phoneticPr fontId="3"/>
  </si>
  <si>
    <t>□03.高圧室内作業主任者(免許)</t>
    <rPh sb="4" eb="6">
      <t>コウアツ</t>
    </rPh>
    <rPh sb="6" eb="8">
      <t>シツナイ</t>
    </rPh>
    <rPh sb="8" eb="10">
      <t>サギョウ</t>
    </rPh>
    <rPh sb="10" eb="13">
      <t>シュニンシャ</t>
    </rPh>
    <rPh sb="14" eb="16">
      <t>メンキョ</t>
    </rPh>
    <phoneticPr fontId="3"/>
  </si>
  <si>
    <t>□04.発破技師(免許)</t>
    <rPh sb="4" eb="6">
      <t>ハッパ</t>
    </rPh>
    <rPh sb="6" eb="8">
      <t>ギシ</t>
    </rPh>
    <rPh sb="9" eb="11">
      <t>メンキョ</t>
    </rPh>
    <phoneticPr fontId="3"/>
  </si>
  <si>
    <t>□05.ガス溶接作業主任者（免許）</t>
    <rPh sb="6" eb="8">
      <t>ヨウセツ</t>
    </rPh>
    <rPh sb="8" eb="10">
      <t>サギョウ</t>
    </rPh>
    <rPh sb="10" eb="13">
      <t>シュニンシャ</t>
    </rPh>
    <rPh sb="14" eb="16">
      <t>メンキョ</t>
    </rPh>
    <phoneticPr fontId="3"/>
  </si>
  <si>
    <t>□06.潜水士(免許)</t>
    <rPh sb="4" eb="6">
      <t>センスイ</t>
    </rPh>
    <rPh sb="6" eb="7">
      <t>シ</t>
    </rPh>
    <rPh sb="8" eb="10">
      <t>メンキョ</t>
    </rPh>
    <phoneticPr fontId="3"/>
  </si>
  <si>
    <t>□07.足場の組立等作業主任者(高さ5m以上)</t>
    <rPh sb="4" eb="6">
      <t>アシバ</t>
    </rPh>
    <rPh sb="7" eb="9">
      <t>クミタテ</t>
    </rPh>
    <rPh sb="9" eb="10">
      <t>トウ</t>
    </rPh>
    <rPh sb="10" eb="12">
      <t>サギョウ</t>
    </rPh>
    <rPh sb="12" eb="15">
      <t>シュニンシャ</t>
    </rPh>
    <rPh sb="16" eb="17">
      <t>タカ</t>
    </rPh>
    <rPh sb="20" eb="22">
      <t>イジョウ</t>
    </rPh>
    <phoneticPr fontId="5"/>
  </si>
  <si>
    <t>□08.型枠支保工の組立等作業主任者</t>
    <rPh sb="4" eb="6">
      <t>カタワク</t>
    </rPh>
    <rPh sb="6" eb="7">
      <t>シ</t>
    </rPh>
    <rPh sb="7" eb="8">
      <t>ホ</t>
    </rPh>
    <rPh sb="8" eb="9">
      <t>コウ</t>
    </rPh>
    <rPh sb="10" eb="12">
      <t>クミタテ</t>
    </rPh>
    <rPh sb="12" eb="13">
      <t>トウ</t>
    </rPh>
    <rPh sb="13" eb="15">
      <t>サギョウ</t>
    </rPh>
    <rPh sb="15" eb="18">
      <t>シュニンシャ</t>
    </rPh>
    <phoneticPr fontId="5"/>
  </si>
  <si>
    <t>□09.ｼｮﾍﾞﾙﾛｰﾀﾞ運転(1t以上)</t>
    <rPh sb="13" eb="15">
      <t>ウンテン</t>
    </rPh>
    <rPh sb="18" eb="20">
      <t>イジョウ</t>
    </rPh>
    <phoneticPr fontId="3"/>
  </si>
  <si>
    <t>□10.不整地運搬車運転(1t以上)</t>
    <rPh sb="4" eb="6">
      <t>フセイ</t>
    </rPh>
    <rPh sb="6" eb="7">
      <t>チ</t>
    </rPh>
    <rPh sb="7" eb="10">
      <t>ウンパンシャ</t>
    </rPh>
    <rPh sb="10" eb="12">
      <t>ウンテン</t>
    </rPh>
    <rPh sb="15" eb="17">
      <t>イジョウ</t>
    </rPh>
    <phoneticPr fontId="3"/>
  </si>
  <si>
    <t>（免許）</t>
    <rPh sb="1" eb="3">
      <t>メンキョ</t>
    </rPh>
    <phoneticPr fontId="3"/>
  </si>
  <si>
    <t>（技能講習）</t>
    <rPh sb="1" eb="3">
      <t>ギノウ</t>
    </rPh>
    <rPh sb="3" eb="5">
      <t>コウシュウ</t>
    </rPh>
    <phoneticPr fontId="3"/>
  </si>
  <si>
    <t>（特別教育）</t>
    <rPh sb="1" eb="3">
      <t>トクベツ</t>
    </rPh>
    <rPh sb="3" eb="5">
      <t>キョウイク</t>
    </rPh>
    <phoneticPr fontId="3"/>
  </si>
  <si>
    <t>玉掛け(1t未満)</t>
  </si>
  <si>
    <t>雇入時教育</t>
  </si>
  <si>
    <t>ｸﾚｰﾝ(5t以上)</t>
  </si>
  <si>
    <t>ｸﾚｰﾝ(5t以上)</t>
    <phoneticPr fontId="3"/>
  </si>
  <si>
    <t>移動式ｸﾚｰﾝ(5t以上)</t>
    <phoneticPr fontId="3"/>
  </si>
  <si>
    <t>発破技師</t>
    <phoneticPr fontId="3"/>
  </si>
  <si>
    <t>潜水士</t>
    <phoneticPr fontId="3"/>
  </si>
  <si>
    <t>型枠支保工</t>
  </si>
  <si>
    <t>型枠支保工</t>
    <phoneticPr fontId="3"/>
  </si>
  <si>
    <t>建築物鉄骨組立</t>
    <phoneticPr fontId="3"/>
  </si>
  <si>
    <t>ｺﾝｸﾘｰﾄ破砕機</t>
    <phoneticPr fontId="3"/>
  </si>
  <si>
    <t>ずい道等掘削</t>
    <phoneticPr fontId="3"/>
  </si>
  <si>
    <t>ずい道等覆工</t>
    <phoneticPr fontId="3"/>
  </si>
  <si>
    <t>酸素欠乏作業</t>
    <phoneticPr fontId="3"/>
  </si>
  <si>
    <t>有機溶剤作業</t>
    <phoneticPr fontId="3"/>
  </si>
  <si>
    <t>土止支保工</t>
    <phoneticPr fontId="3"/>
  </si>
  <si>
    <t>ガス溶接</t>
    <phoneticPr fontId="3"/>
  </si>
  <si>
    <t>ﾌｫｰｸﾘﾌﾄ(1t以上)</t>
  </si>
  <si>
    <t>ﾌｫｰｸﾘﾌﾄ(1t以上)</t>
    <phoneticPr fontId="3"/>
  </si>
  <si>
    <t>研削といし</t>
    <phoneticPr fontId="3"/>
  </si>
  <si>
    <t>アーク溶接</t>
  </si>
  <si>
    <t>アーク溶接</t>
    <phoneticPr fontId="3"/>
  </si>
  <si>
    <t>ﾌｫｰｸﾘﾌﾄ(1t未満)</t>
  </si>
  <si>
    <t>ﾌｫｰｸﾘﾌﾄ(1t未満)</t>
    <phoneticPr fontId="3"/>
  </si>
  <si>
    <t>コンクリートポンプ車</t>
    <phoneticPr fontId="3"/>
  </si>
  <si>
    <t>巻上げ機</t>
    <phoneticPr fontId="3"/>
  </si>
  <si>
    <t>建設用リフト</t>
    <phoneticPr fontId="3"/>
  </si>
  <si>
    <t>ゴンドラ操作</t>
    <phoneticPr fontId="3"/>
  </si>
  <si>
    <t>酸素欠乏危険作業</t>
    <phoneticPr fontId="3"/>
  </si>
  <si>
    <t>振動工具教育</t>
    <rPh sb="2" eb="4">
      <t>コウグ</t>
    </rPh>
    <phoneticPr fontId="3"/>
  </si>
  <si>
    <t>ずい道掘削</t>
    <phoneticPr fontId="3"/>
  </si>
  <si>
    <t>特定粉じん作業</t>
    <phoneticPr fontId="3"/>
  </si>
  <si>
    <t>軌道装置</t>
    <phoneticPr fontId="3"/>
  </si>
  <si>
    <t>低圧電気</t>
    <phoneticPr fontId="3"/>
  </si>
  <si>
    <t>ﾎﾞｰﾘﾝｸﾞﾏｼﾝ</t>
    <phoneticPr fontId="3"/>
  </si>
  <si>
    <t>石綿作業</t>
  </si>
  <si>
    <t>石綿作業</t>
    <phoneticPr fontId="3"/>
  </si>
  <si>
    <t>安全衛生推進者</t>
    <phoneticPr fontId="3"/>
  </si>
  <si>
    <t>KYﾄﾚｰﾅｰ</t>
    <phoneticPr fontId="3"/>
  </si>
  <si>
    <t>職長・安責者</t>
  </si>
  <si>
    <t>特別教育</t>
    <rPh sb="0" eb="2">
      <t>トクベツ</t>
    </rPh>
    <rPh sb="2" eb="4">
      <t>キョウイク</t>
    </rPh>
    <phoneticPr fontId="5"/>
  </si>
  <si>
    <t>免許</t>
    <rPh sb="0" eb="2">
      <t>メンキョ</t>
    </rPh>
    <phoneticPr fontId="5"/>
  </si>
  <si>
    <t>技能講習1</t>
    <rPh sb="0" eb="2">
      <t>ギノウ</t>
    </rPh>
    <rPh sb="2" eb="4">
      <t>コウシュウ</t>
    </rPh>
    <phoneticPr fontId="6"/>
  </si>
  <si>
    <t>技能講習2</t>
    <rPh sb="0" eb="2">
      <t>ギノウ</t>
    </rPh>
    <rPh sb="2" eb="4">
      <t>コウシュウ</t>
    </rPh>
    <phoneticPr fontId="6"/>
  </si>
  <si>
    <t>技能講習3</t>
    <rPh sb="0" eb="2">
      <t>ギノウ</t>
    </rPh>
    <rPh sb="2" eb="4">
      <t>コウシュウ</t>
    </rPh>
    <phoneticPr fontId="6"/>
  </si>
  <si>
    <t>技能講習4</t>
    <rPh sb="0" eb="2">
      <t>ギノウ</t>
    </rPh>
    <rPh sb="2" eb="4">
      <t>コウシュウ</t>
    </rPh>
    <phoneticPr fontId="6"/>
  </si>
  <si>
    <t>技能講習5</t>
    <rPh sb="0" eb="2">
      <t>ギノウ</t>
    </rPh>
    <rPh sb="2" eb="4">
      <t>コウシュウ</t>
    </rPh>
    <phoneticPr fontId="6"/>
  </si>
  <si>
    <t>技能講習6</t>
    <rPh sb="0" eb="2">
      <t>ギノウ</t>
    </rPh>
    <rPh sb="2" eb="4">
      <t>コウシュウ</t>
    </rPh>
    <phoneticPr fontId="6"/>
  </si>
  <si>
    <t>免許1</t>
    <rPh sb="0" eb="2">
      <t>メンキョ</t>
    </rPh>
    <phoneticPr fontId="6"/>
  </si>
  <si>
    <t>免許2</t>
    <rPh sb="0" eb="2">
      <t>メンキョ</t>
    </rPh>
    <phoneticPr fontId="6"/>
  </si>
  <si>
    <t>免許3</t>
    <rPh sb="0" eb="2">
      <t>メンキョ</t>
    </rPh>
    <phoneticPr fontId="6"/>
  </si>
  <si>
    <t>免許4</t>
    <rPh sb="0" eb="2">
      <t>メンキョ</t>
    </rPh>
    <phoneticPr fontId="6"/>
  </si>
  <si>
    <t>免許5</t>
    <rPh sb="0" eb="2">
      <t>メンキョ</t>
    </rPh>
    <phoneticPr fontId="6"/>
  </si>
  <si>
    <t>免許6</t>
    <rPh sb="0" eb="2">
      <t>メンキョ</t>
    </rPh>
    <phoneticPr fontId="6"/>
  </si>
  <si>
    <t>特別教育1</t>
    <rPh sb="0" eb="2">
      <t>トクベツ</t>
    </rPh>
    <rPh sb="2" eb="4">
      <t>キョウイク</t>
    </rPh>
    <phoneticPr fontId="6"/>
  </si>
  <si>
    <t>特別教育2</t>
    <rPh sb="0" eb="2">
      <t>トクベツ</t>
    </rPh>
    <rPh sb="2" eb="4">
      <t>キョウイク</t>
    </rPh>
    <phoneticPr fontId="6"/>
  </si>
  <si>
    <t>特別教育3</t>
    <rPh sb="0" eb="2">
      <t>トクベツ</t>
    </rPh>
    <rPh sb="2" eb="4">
      <t>キョウイク</t>
    </rPh>
    <phoneticPr fontId="6"/>
  </si>
  <si>
    <t>特別教育4</t>
    <rPh sb="0" eb="2">
      <t>トクベツ</t>
    </rPh>
    <rPh sb="2" eb="4">
      <t>キョウイク</t>
    </rPh>
    <phoneticPr fontId="6"/>
  </si>
  <si>
    <t>特別教育5</t>
    <rPh sb="0" eb="2">
      <t>トクベツ</t>
    </rPh>
    <rPh sb="2" eb="4">
      <t>キョウイク</t>
    </rPh>
    <phoneticPr fontId="6"/>
  </si>
  <si>
    <t>特別教育6</t>
    <rPh sb="0" eb="2">
      <t>トクベツ</t>
    </rPh>
    <rPh sb="2" eb="4">
      <t>キョウイク</t>
    </rPh>
    <phoneticPr fontId="6"/>
  </si>
  <si>
    <t>特別教育・技能講習・免許　※削除禁止</t>
    <rPh sb="0" eb="2">
      <t>トクベツ</t>
    </rPh>
    <rPh sb="5" eb="7">
      <t>ギノウ</t>
    </rPh>
    <rPh sb="7" eb="9">
      <t>コウシュウ</t>
    </rPh>
    <rPh sb="14" eb="16">
      <t>サクジョ</t>
    </rPh>
    <rPh sb="16" eb="18">
      <t>キンシ</t>
    </rPh>
    <phoneticPr fontId="6"/>
  </si>
  <si>
    <t>役職　※削除禁止</t>
    <rPh sb="0" eb="2">
      <t>ヤクショク</t>
    </rPh>
    <rPh sb="4" eb="6">
      <t>サクジョ</t>
    </rPh>
    <rPh sb="6" eb="8">
      <t>キンシ</t>
    </rPh>
    <phoneticPr fontId="5"/>
  </si>
  <si>
    <t>玉掛け(1t以上)</t>
    <phoneticPr fontId="5"/>
  </si>
  <si>
    <t>ｼｮﾍﾞﾙﾛｰﾀﾞ(1t以上)</t>
    <phoneticPr fontId="3"/>
  </si>
  <si>
    <t>不整地運搬車(1t以上)</t>
    <phoneticPr fontId="3"/>
  </si>
  <si>
    <t>高圧室内作業者</t>
    <rPh sb="6" eb="7">
      <t>シャ</t>
    </rPh>
    <phoneticPr fontId="3"/>
  </si>
  <si>
    <t>高圧室内作業主任者</t>
    <rPh sb="6" eb="9">
      <t>シュニンシャ</t>
    </rPh>
    <phoneticPr fontId="3"/>
  </si>
  <si>
    <t>ガス溶接作業主任者</t>
    <rPh sb="4" eb="6">
      <t>サギョウ</t>
    </rPh>
    <rPh sb="6" eb="9">
      <t>シュニンシャ</t>
    </rPh>
    <phoneticPr fontId="3"/>
  </si>
  <si>
    <t>足場組立解体</t>
    <rPh sb="4" eb="6">
      <t>カイタイ</t>
    </rPh>
    <phoneticPr fontId="3"/>
  </si>
  <si>
    <t>高所作業車(10m以上)</t>
    <phoneticPr fontId="3"/>
  </si>
  <si>
    <t>地山掘削(2m以上)</t>
    <phoneticPr fontId="3"/>
  </si>
  <si>
    <t>役職</t>
    <rPh sb="0" eb="2">
      <t>ヤクショク</t>
    </rPh>
    <phoneticPr fontId="5"/>
  </si>
  <si>
    <t>移動式ｸﾚｰﾝ(1t未満)</t>
    <rPh sb="10" eb="12">
      <t>ミマン</t>
    </rPh>
    <phoneticPr fontId="3"/>
  </si>
  <si>
    <t>移動式ｸﾚｰﾝ(5t未満)</t>
  </si>
  <si>
    <t>移動式ｸﾚｰﾝ(5t未満)</t>
    <phoneticPr fontId="3"/>
  </si>
  <si>
    <t>ｺﾝｸﾘｰﾄ工作物解体</t>
    <rPh sb="6" eb="9">
      <t>コウサクブツ</t>
    </rPh>
    <phoneticPr fontId="3"/>
  </si>
  <si>
    <t>□11.酸素欠乏危険場所における作業</t>
    <rPh sb="4" eb="6">
      <t>サンソ</t>
    </rPh>
    <rPh sb="6" eb="8">
      <t>ケツボウ</t>
    </rPh>
    <rPh sb="8" eb="10">
      <t>キケン</t>
    </rPh>
    <rPh sb="10" eb="12">
      <t>バショ</t>
    </rPh>
    <rPh sb="16" eb="18">
      <t>サギョウ</t>
    </rPh>
    <phoneticPr fontId="3"/>
  </si>
  <si>
    <t>□12.移動式ｸﾚｰﾝ運転(1t未満)</t>
    <rPh sb="4" eb="7">
      <t>イドウシキ</t>
    </rPh>
    <rPh sb="11" eb="13">
      <t>ウンテン</t>
    </rPh>
    <rPh sb="16" eb="18">
      <t>ミマン</t>
    </rPh>
    <phoneticPr fontId="3"/>
  </si>
  <si>
    <t>□13.振動工具の安全衛生教育</t>
    <rPh sb="4" eb="6">
      <t>シンドウ</t>
    </rPh>
    <rPh sb="6" eb="8">
      <t>コウグ</t>
    </rPh>
    <rPh sb="9" eb="11">
      <t>アンゼン</t>
    </rPh>
    <rPh sb="11" eb="13">
      <t>エイセイ</t>
    </rPh>
    <rPh sb="13" eb="15">
      <t>キョウイク</t>
    </rPh>
    <phoneticPr fontId="3"/>
  </si>
  <si>
    <t>□14.ｼｮﾍﾞﾙﾛｰﾀﾞ運転(1t未満)</t>
    <rPh sb="13" eb="15">
      <t>ウンテン</t>
    </rPh>
    <rPh sb="18" eb="20">
      <t>ミマン</t>
    </rPh>
    <phoneticPr fontId="3"/>
  </si>
  <si>
    <t>□15.不整地運搬車運転(1t未満)</t>
    <rPh sb="4" eb="6">
      <t>フセイ</t>
    </rPh>
    <rPh sb="6" eb="7">
      <t>チ</t>
    </rPh>
    <rPh sb="7" eb="10">
      <t>ウンパンシャ</t>
    </rPh>
    <rPh sb="10" eb="12">
      <t>ウンテン</t>
    </rPh>
    <rPh sb="15" eb="17">
      <t>ミマン</t>
    </rPh>
    <phoneticPr fontId="3"/>
  </si>
  <si>
    <t>□16.玉掛け(1t未満)</t>
    <rPh sb="4" eb="5">
      <t>タマ</t>
    </rPh>
    <rPh sb="5" eb="6">
      <t>ガ</t>
    </rPh>
    <rPh sb="10" eb="12">
      <t>ミマン</t>
    </rPh>
    <phoneticPr fontId="3"/>
  </si>
  <si>
    <t>□17.高圧室内作業者</t>
    <rPh sb="4" eb="6">
      <t>コウアツ</t>
    </rPh>
    <rPh sb="6" eb="8">
      <t>シツナイ</t>
    </rPh>
    <rPh sb="8" eb="11">
      <t>サギョウシャ</t>
    </rPh>
    <phoneticPr fontId="3"/>
  </si>
  <si>
    <t>□18.ずい道掘削作業者</t>
    <rPh sb="6" eb="7">
      <t>ドウ</t>
    </rPh>
    <rPh sb="7" eb="9">
      <t>クッサク</t>
    </rPh>
    <rPh sb="9" eb="11">
      <t>サギョウ</t>
    </rPh>
    <rPh sb="11" eb="12">
      <t>シャ</t>
    </rPh>
    <phoneticPr fontId="3"/>
  </si>
  <si>
    <t>□19.特定粉じん作業者</t>
    <rPh sb="4" eb="6">
      <t>トクテイ</t>
    </rPh>
    <rPh sb="6" eb="7">
      <t>フン</t>
    </rPh>
    <rPh sb="9" eb="12">
      <t>サギョウシャ</t>
    </rPh>
    <phoneticPr fontId="3"/>
  </si>
  <si>
    <t>□20.軌道装置運転者</t>
    <rPh sb="4" eb="6">
      <t>キドウ</t>
    </rPh>
    <rPh sb="6" eb="8">
      <t>ソウチ</t>
    </rPh>
    <rPh sb="8" eb="11">
      <t>ウンテンシャ</t>
    </rPh>
    <phoneticPr fontId="3"/>
  </si>
  <si>
    <t>□21.低圧電気取扱者</t>
    <rPh sb="4" eb="6">
      <t>テイアツ</t>
    </rPh>
    <rPh sb="6" eb="8">
      <t>デンキ</t>
    </rPh>
    <rPh sb="8" eb="10">
      <t>トリアツカイ</t>
    </rPh>
    <rPh sb="10" eb="11">
      <t>シャ</t>
    </rPh>
    <phoneticPr fontId="3"/>
  </si>
  <si>
    <t>□22.ボーリングマシン運転者</t>
    <rPh sb="12" eb="15">
      <t>ウンテンシャ</t>
    </rPh>
    <phoneticPr fontId="3"/>
  </si>
  <si>
    <t>□24.安全衛生推進者教育</t>
    <rPh sb="4" eb="6">
      <t>アンゼン</t>
    </rPh>
    <rPh sb="6" eb="8">
      <t>エイセイ</t>
    </rPh>
    <rPh sb="8" eb="11">
      <t>スイシンシャ</t>
    </rPh>
    <rPh sb="11" eb="13">
      <t>キョウイク</t>
    </rPh>
    <phoneticPr fontId="3"/>
  </si>
  <si>
    <t>□25.危険予知訓練(KYT)トレーナー教育</t>
    <rPh sb="4" eb="6">
      <t>キケン</t>
    </rPh>
    <rPh sb="6" eb="8">
      <t>ヨチ</t>
    </rPh>
    <rPh sb="8" eb="10">
      <t>クンレン</t>
    </rPh>
    <rPh sb="20" eb="22">
      <t>キョウイク</t>
    </rPh>
    <phoneticPr fontId="3"/>
  </si>
  <si>
    <t>□27.雇入時教育</t>
    <rPh sb="4" eb="6">
      <t>ヤトイイ</t>
    </rPh>
    <rPh sb="6" eb="7">
      <t>ジ</t>
    </rPh>
    <phoneticPr fontId="3"/>
  </si>
  <si>
    <t>□04.車輌系建設機械運転(整地･積込用･</t>
    <rPh sb="4" eb="6">
      <t>シャリョウ</t>
    </rPh>
    <rPh sb="6" eb="7">
      <t>ケイ</t>
    </rPh>
    <rPh sb="7" eb="9">
      <t>ケンセツ</t>
    </rPh>
    <rPh sb="9" eb="11">
      <t>キカイ</t>
    </rPh>
    <rPh sb="11" eb="13">
      <t>ウンテン</t>
    </rPh>
    <rPh sb="14" eb="16">
      <t>セイチ</t>
    </rPh>
    <rPh sb="17" eb="19">
      <t>ツミコミ</t>
    </rPh>
    <rPh sb="19" eb="20">
      <t>ヨウ</t>
    </rPh>
    <phoneticPr fontId="3"/>
  </si>
  <si>
    <t>□01.研削といしの取替又は取替時の試運転</t>
    <rPh sb="4" eb="6">
      <t>ケンサク</t>
    </rPh>
    <rPh sb="10" eb="12">
      <t>トリカエ</t>
    </rPh>
    <rPh sb="12" eb="13">
      <t>マタ</t>
    </rPh>
    <rPh sb="14" eb="16">
      <t>トリカエ</t>
    </rPh>
    <rPh sb="16" eb="17">
      <t>ジ</t>
    </rPh>
    <phoneticPr fontId="3"/>
  </si>
  <si>
    <t>特別教育等</t>
    <rPh sb="4" eb="5">
      <t>ナド</t>
    </rPh>
    <phoneticPr fontId="5"/>
  </si>
  <si>
    <t>高所作業車</t>
    <phoneticPr fontId="3"/>
  </si>
  <si>
    <t>車輌系建設機械</t>
    <phoneticPr fontId="3"/>
  </si>
  <si>
    <t>ｼｮﾍﾞﾙﾛｰﾀﾞ運転</t>
    <phoneticPr fontId="5"/>
  </si>
  <si>
    <t>不整地運搬車</t>
    <phoneticPr fontId="5"/>
  </si>
  <si>
    <t>クレーン(5t未満)</t>
    <phoneticPr fontId="3"/>
  </si>
  <si>
    <t>車輌系建設機械</t>
    <phoneticPr fontId="3"/>
  </si>
  <si>
    <t>職長・安責者教育</t>
    <rPh sb="6" eb="8">
      <t>キョウイク</t>
    </rPh>
    <phoneticPr fontId="3"/>
  </si>
  <si>
    <t>　有機溶剤健康診断、鉛健康診断、電離放射線健康診断、特定化学物質健康診断</t>
    <phoneticPr fontId="6"/>
  </si>
  <si>
    <t>　じん肺健康診断（3年以内。ただし、前回の診断で管理２・３の場合は1年以内）、石綿健康診断（6ヶ月以内）</t>
    <rPh sb="10" eb="11">
      <t>ネン</t>
    </rPh>
    <rPh sb="11" eb="13">
      <t>イナイ</t>
    </rPh>
    <rPh sb="18" eb="20">
      <t>ゼンカイ</t>
    </rPh>
    <rPh sb="21" eb="23">
      <t>シンダン</t>
    </rPh>
    <rPh sb="24" eb="26">
      <t>カンリ</t>
    </rPh>
    <rPh sb="30" eb="32">
      <t>バアイ</t>
    </rPh>
    <rPh sb="34" eb="35">
      <t>ネン</t>
    </rPh>
    <rPh sb="35" eb="37">
      <t>イナイ</t>
    </rPh>
    <rPh sb="48" eb="49">
      <t>ゲツ</t>
    </rPh>
    <rPh sb="49" eb="51">
      <t>イナイ</t>
    </rPh>
    <phoneticPr fontId="6"/>
  </si>
  <si>
    <t>02.移動式ｸﾚｰﾝ(5t以上)運転業務</t>
    <rPh sb="3" eb="6">
      <t>イドウシキ</t>
    </rPh>
    <rPh sb="13" eb="15">
      <t>イジョウ</t>
    </rPh>
    <rPh sb="16" eb="18">
      <t>ウンテン</t>
    </rPh>
    <rPh sb="18" eb="20">
      <t>ギョウム</t>
    </rPh>
    <phoneticPr fontId="5"/>
  </si>
  <si>
    <t>01.ｸﾚｰﾝ(5t以上)運転業務</t>
    <rPh sb="10" eb="12">
      <t>イジョウ</t>
    </rPh>
    <rPh sb="13" eb="15">
      <t>ウンテン</t>
    </rPh>
    <rPh sb="15" eb="17">
      <t>ギョウム</t>
    </rPh>
    <phoneticPr fontId="5"/>
  </si>
  <si>
    <t>03.高圧室内作業主任者</t>
    <rPh sb="3" eb="5">
      <t>コウアツ</t>
    </rPh>
    <rPh sb="5" eb="7">
      <t>シツナイ</t>
    </rPh>
    <rPh sb="7" eb="9">
      <t>サギョウ</t>
    </rPh>
    <rPh sb="9" eb="12">
      <t>シュニンシャ</t>
    </rPh>
    <phoneticPr fontId="3"/>
  </si>
  <si>
    <t>04.発破技師</t>
    <rPh sb="3" eb="5">
      <t>ハッパ</t>
    </rPh>
    <rPh sb="5" eb="7">
      <t>ギシ</t>
    </rPh>
    <phoneticPr fontId="3"/>
  </si>
  <si>
    <t>05.ガス溶接作業主任者</t>
    <rPh sb="5" eb="7">
      <t>ヨウセツ</t>
    </rPh>
    <rPh sb="7" eb="9">
      <t>サギョウ</t>
    </rPh>
    <rPh sb="9" eb="12">
      <t>シュニンシャ</t>
    </rPh>
    <phoneticPr fontId="3"/>
  </si>
  <si>
    <t>06.潜水士</t>
    <rPh sb="3" eb="5">
      <t>センスイ</t>
    </rPh>
    <rPh sb="5" eb="6">
      <t>シ</t>
    </rPh>
    <phoneticPr fontId="3"/>
  </si>
  <si>
    <t>01.足場の組立等作業主任者(高さ5m以上)</t>
    <rPh sb="3" eb="5">
      <t>アシバ</t>
    </rPh>
    <rPh sb="6" eb="8">
      <t>クミタテ</t>
    </rPh>
    <rPh sb="8" eb="9">
      <t>トウ</t>
    </rPh>
    <rPh sb="9" eb="11">
      <t>サギョウ</t>
    </rPh>
    <rPh sb="11" eb="14">
      <t>シュニンシャ</t>
    </rPh>
    <rPh sb="15" eb="16">
      <t>タカ</t>
    </rPh>
    <rPh sb="19" eb="21">
      <t>イジョウ</t>
    </rPh>
    <phoneticPr fontId="5"/>
  </si>
  <si>
    <t>02.型枠支保工の組立等作業主任者</t>
    <rPh sb="3" eb="5">
      <t>カタワク</t>
    </rPh>
    <rPh sb="5" eb="6">
      <t>シ</t>
    </rPh>
    <rPh sb="6" eb="7">
      <t>ホ</t>
    </rPh>
    <rPh sb="7" eb="8">
      <t>コウ</t>
    </rPh>
    <rPh sb="9" eb="11">
      <t>クミタテ</t>
    </rPh>
    <rPh sb="11" eb="12">
      <t>トウ</t>
    </rPh>
    <rPh sb="12" eb="14">
      <t>サギョウ</t>
    </rPh>
    <rPh sb="14" eb="17">
      <t>シュニンシャ</t>
    </rPh>
    <phoneticPr fontId="5"/>
  </si>
  <si>
    <t>03.ｼｮﾍﾞﾙﾛｰﾀﾞ運転(1t以上)</t>
    <rPh sb="12" eb="14">
      <t>ウンテン</t>
    </rPh>
    <rPh sb="17" eb="19">
      <t>イジョウ</t>
    </rPh>
    <phoneticPr fontId="3"/>
  </si>
  <si>
    <t>04.不整地運搬車運転(1t以上)</t>
    <rPh sb="3" eb="5">
      <t>フセイ</t>
    </rPh>
    <rPh sb="5" eb="6">
      <t>チ</t>
    </rPh>
    <rPh sb="6" eb="9">
      <t>ウンパンシャ</t>
    </rPh>
    <rPh sb="9" eb="11">
      <t>ウンテン</t>
    </rPh>
    <rPh sb="14" eb="16">
      <t>イジョウ</t>
    </rPh>
    <phoneticPr fontId="3"/>
  </si>
  <si>
    <t>05.高所作業車運転(10m以上)</t>
    <rPh sb="3" eb="5">
      <t>コウショ</t>
    </rPh>
    <rPh sb="5" eb="8">
      <t>サギョウシャ</t>
    </rPh>
    <rPh sb="8" eb="10">
      <t>ウンテン</t>
    </rPh>
    <rPh sb="14" eb="16">
      <t>イジョウ</t>
    </rPh>
    <phoneticPr fontId="3"/>
  </si>
  <si>
    <t>06.玉掛け(1t以上)</t>
    <rPh sb="3" eb="4">
      <t>タマ</t>
    </rPh>
    <rPh sb="4" eb="5">
      <t>ガ</t>
    </rPh>
    <rPh sb="9" eb="11">
      <t>イジョウ</t>
    </rPh>
    <phoneticPr fontId="3"/>
  </si>
  <si>
    <t>07.建築物の鉄骨の組立等作業主任者</t>
    <rPh sb="3" eb="6">
      <t>ケンチクブツ</t>
    </rPh>
    <rPh sb="7" eb="9">
      <t>テッコツ</t>
    </rPh>
    <rPh sb="10" eb="12">
      <t>クミタテ</t>
    </rPh>
    <rPh sb="12" eb="13">
      <t>トウ</t>
    </rPh>
    <rPh sb="13" eb="15">
      <t>サギョウ</t>
    </rPh>
    <rPh sb="15" eb="18">
      <t>シュニンシャ</t>
    </rPh>
    <phoneticPr fontId="5"/>
  </si>
  <si>
    <t>08.ｺﾝｸﾘｰﾄ破砕機作業主任者</t>
    <rPh sb="9" eb="12">
      <t>ハサイキ</t>
    </rPh>
    <rPh sb="12" eb="14">
      <t>サギョウ</t>
    </rPh>
    <rPh sb="14" eb="17">
      <t>シュニンシャ</t>
    </rPh>
    <phoneticPr fontId="5"/>
  </si>
  <si>
    <t>09.ずい道等の掘削作業主任者</t>
    <rPh sb="5" eb="6">
      <t>ドウ</t>
    </rPh>
    <rPh sb="6" eb="7">
      <t>ナド</t>
    </rPh>
    <rPh sb="8" eb="9">
      <t>ホリ</t>
    </rPh>
    <rPh sb="9" eb="10">
      <t>ケズ</t>
    </rPh>
    <rPh sb="10" eb="12">
      <t>サギョウ</t>
    </rPh>
    <rPh sb="12" eb="15">
      <t>シュニンシャ</t>
    </rPh>
    <phoneticPr fontId="3"/>
  </si>
  <si>
    <t>10.ずい道等の覆工作業主任者</t>
    <rPh sb="5" eb="6">
      <t>ドウ</t>
    </rPh>
    <rPh sb="6" eb="7">
      <t>ナド</t>
    </rPh>
    <rPh sb="8" eb="9">
      <t>オオ</t>
    </rPh>
    <rPh sb="9" eb="10">
      <t>コウ</t>
    </rPh>
    <rPh sb="10" eb="12">
      <t>サギョウ</t>
    </rPh>
    <rPh sb="12" eb="15">
      <t>シュニンシャ</t>
    </rPh>
    <phoneticPr fontId="3"/>
  </si>
  <si>
    <t>11.地山の掘削作業主任者(高さ2m以上)</t>
    <rPh sb="3" eb="4">
      <t>ジ</t>
    </rPh>
    <rPh sb="4" eb="5">
      <t>ヤマ</t>
    </rPh>
    <rPh sb="6" eb="8">
      <t>クッサク</t>
    </rPh>
    <rPh sb="8" eb="10">
      <t>サギョウ</t>
    </rPh>
    <rPh sb="10" eb="13">
      <t>シュニンシャ</t>
    </rPh>
    <rPh sb="14" eb="15">
      <t>タカ</t>
    </rPh>
    <rPh sb="18" eb="20">
      <t>イジョウ</t>
    </rPh>
    <phoneticPr fontId="5"/>
  </si>
  <si>
    <t>12.小型移動式ｸﾚｰﾝ運転(1t以上5t未満)</t>
    <rPh sb="3" eb="5">
      <t>コガタ</t>
    </rPh>
    <rPh sb="5" eb="8">
      <t>イドウシキ</t>
    </rPh>
    <rPh sb="12" eb="14">
      <t>ウンテン</t>
    </rPh>
    <rPh sb="17" eb="19">
      <t>イジョウ</t>
    </rPh>
    <rPh sb="21" eb="23">
      <t>ミマン</t>
    </rPh>
    <phoneticPr fontId="3"/>
  </si>
  <si>
    <t>13.酸素欠乏危険作業主任者</t>
    <rPh sb="3" eb="5">
      <t>サンソ</t>
    </rPh>
    <rPh sb="5" eb="7">
      <t>ケツボウ</t>
    </rPh>
    <rPh sb="7" eb="9">
      <t>キケン</t>
    </rPh>
    <rPh sb="9" eb="11">
      <t>サギョウ</t>
    </rPh>
    <rPh sb="11" eb="14">
      <t>シュニンシャ</t>
    </rPh>
    <phoneticPr fontId="5"/>
  </si>
  <si>
    <t>14.有機溶剤作業主任者</t>
    <rPh sb="3" eb="5">
      <t>ユウキ</t>
    </rPh>
    <rPh sb="5" eb="7">
      <t>ヨウザイ</t>
    </rPh>
    <rPh sb="7" eb="9">
      <t>サギョウ</t>
    </rPh>
    <rPh sb="9" eb="12">
      <t>シュニンシャ</t>
    </rPh>
    <phoneticPr fontId="5"/>
  </si>
  <si>
    <t>15.土止め支保工作業主任者</t>
    <rPh sb="3" eb="4">
      <t>ド</t>
    </rPh>
    <rPh sb="4" eb="5">
      <t>ト</t>
    </rPh>
    <rPh sb="6" eb="7">
      <t>シ</t>
    </rPh>
    <rPh sb="7" eb="8">
      <t>ホ</t>
    </rPh>
    <rPh sb="8" eb="9">
      <t>コウ</t>
    </rPh>
    <rPh sb="9" eb="11">
      <t>サギョウ</t>
    </rPh>
    <rPh sb="11" eb="14">
      <t>シュニンシャ</t>
    </rPh>
    <phoneticPr fontId="5"/>
  </si>
  <si>
    <t>16.ガス溶接技能講習</t>
    <rPh sb="5" eb="7">
      <t>ヨウセツ</t>
    </rPh>
    <rPh sb="7" eb="9">
      <t>ギノウ</t>
    </rPh>
    <rPh sb="9" eb="11">
      <t>コウシュウ</t>
    </rPh>
    <phoneticPr fontId="3"/>
  </si>
  <si>
    <t>17.フォークリフト運転(1t以上)</t>
    <rPh sb="10" eb="12">
      <t>ウンテン</t>
    </rPh>
    <rPh sb="15" eb="17">
      <t>イジョウ</t>
    </rPh>
    <phoneticPr fontId="3"/>
  </si>
  <si>
    <t>18.車輌系建設機械運転(整地･積込用･掘削用･基礎工事用･解体用)(機械重量3t以上）</t>
    <rPh sb="3" eb="5">
      <t>シャリョウ</t>
    </rPh>
    <rPh sb="5" eb="6">
      <t>ケイ</t>
    </rPh>
    <rPh sb="6" eb="8">
      <t>ケンセツ</t>
    </rPh>
    <rPh sb="8" eb="10">
      <t>キカイ</t>
    </rPh>
    <rPh sb="10" eb="12">
      <t>ウンテン</t>
    </rPh>
    <rPh sb="13" eb="15">
      <t>セイチ</t>
    </rPh>
    <rPh sb="16" eb="17">
      <t>ツ</t>
    </rPh>
    <rPh sb="17" eb="18">
      <t>コ</t>
    </rPh>
    <rPh sb="18" eb="19">
      <t>ヨウ</t>
    </rPh>
    <phoneticPr fontId="3"/>
  </si>
  <si>
    <t>19.ｺﾝｸﾘｰﾄ造の工作物の解体又は破壊の作業主任者(高さ5m以上)</t>
    <rPh sb="9" eb="10">
      <t>ゾウ</t>
    </rPh>
    <rPh sb="11" eb="14">
      <t>コウサクブツ</t>
    </rPh>
    <rPh sb="15" eb="17">
      <t>カイタイ</t>
    </rPh>
    <rPh sb="17" eb="18">
      <t>マタ</t>
    </rPh>
    <phoneticPr fontId="5"/>
  </si>
  <si>
    <t>01.研削といしの取替え又は取替え時の試運転業務</t>
    <rPh sb="3" eb="5">
      <t>ケンサク</t>
    </rPh>
    <rPh sb="9" eb="11">
      <t>トリカエ</t>
    </rPh>
    <rPh sb="12" eb="13">
      <t>マタ</t>
    </rPh>
    <rPh sb="14" eb="16">
      <t>トリカエ</t>
    </rPh>
    <rPh sb="17" eb="18">
      <t>ジ</t>
    </rPh>
    <phoneticPr fontId="3"/>
  </si>
  <si>
    <t>02.アーク溶接、溶断等</t>
    <rPh sb="6" eb="8">
      <t>ヨウセツ</t>
    </rPh>
    <rPh sb="9" eb="11">
      <t>ヨウダン</t>
    </rPh>
    <rPh sb="11" eb="12">
      <t>トウ</t>
    </rPh>
    <phoneticPr fontId="3"/>
  </si>
  <si>
    <t>03.フォークリフト(1t未満)</t>
    <rPh sb="13" eb="15">
      <t>ミマン</t>
    </rPh>
    <phoneticPr fontId="3"/>
  </si>
  <si>
    <t>04.車輌系建設機械の運転の業務　(機械重量3t未満)</t>
    <rPh sb="3" eb="5">
      <t>シャリョウ</t>
    </rPh>
    <rPh sb="5" eb="6">
      <t>ケイ</t>
    </rPh>
    <rPh sb="6" eb="8">
      <t>ケンセツ</t>
    </rPh>
    <rPh sb="8" eb="10">
      <t>キカイ</t>
    </rPh>
    <rPh sb="11" eb="13">
      <t>ウンテン</t>
    </rPh>
    <rPh sb="14" eb="16">
      <t>ギョウム</t>
    </rPh>
    <phoneticPr fontId="3"/>
  </si>
  <si>
    <t>05.コンクリートポンプ車の操作の業務</t>
    <rPh sb="12" eb="13">
      <t>クルマ</t>
    </rPh>
    <rPh sb="14" eb="16">
      <t>ソウサ</t>
    </rPh>
    <rPh sb="17" eb="19">
      <t>ギョウム</t>
    </rPh>
    <phoneticPr fontId="3"/>
  </si>
  <si>
    <t>06.高所作業車の運転の業務(10m未満)</t>
    <rPh sb="3" eb="5">
      <t>コウショ</t>
    </rPh>
    <rPh sb="5" eb="8">
      <t>サギョウシャ</t>
    </rPh>
    <rPh sb="9" eb="11">
      <t>ウンテン</t>
    </rPh>
    <rPh sb="12" eb="14">
      <t>ギョウム</t>
    </rPh>
    <rPh sb="18" eb="20">
      <t>ミマン</t>
    </rPh>
    <phoneticPr fontId="3"/>
  </si>
  <si>
    <t>07.巻上げ機の運転の業務</t>
    <rPh sb="3" eb="4">
      <t>マ</t>
    </rPh>
    <rPh sb="4" eb="5">
      <t>ア</t>
    </rPh>
    <rPh sb="6" eb="7">
      <t>キ</t>
    </rPh>
    <rPh sb="8" eb="10">
      <t>ウンテン</t>
    </rPh>
    <rPh sb="11" eb="13">
      <t>ギョウム</t>
    </rPh>
    <phoneticPr fontId="3"/>
  </si>
  <si>
    <t>08.クレーンの運転の業務(5t未満)</t>
    <rPh sb="8" eb="10">
      <t>ウンテン</t>
    </rPh>
    <rPh sb="11" eb="13">
      <t>ギョウム</t>
    </rPh>
    <rPh sb="16" eb="18">
      <t>ミマン</t>
    </rPh>
    <phoneticPr fontId="3"/>
  </si>
  <si>
    <t>09.建設用リフトの運転の業務</t>
    <rPh sb="3" eb="6">
      <t>ケンセツヨウ</t>
    </rPh>
    <rPh sb="10" eb="12">
      <t>ウンテン</t>
    </rPh>
    <rPh sb="13" eb="15">
      <t>ギョウム</t>
    </rPh>
    <phoneticPr fontId="3"/>
  </si>
  <si>
    <t>10.ゴンドラの操作の業務</t>
    <rPh sb="8" eb="10">
      <t>ソウサ</t>
    </rPh>
    <rPh sb="11" eb="13">
      <t>ギョウム</t>
    </rPh>
    <phoneticPr fontId="3"/>
  </si>
  <si>
    <t>11.酸素欠乏危険場所における作業に係わる業務</t>
    <rPh sb="3" eb="5">
      <t>サンソ</t>
    </rPh>
    <rPh sb="5" eb="7">
      <t>ケツボウ</t>
    </rPh>
    <rPh sb="7" eb="9">
      <t>キケン</t>
    </rPh>
    <rPh sb="9" eb="11">
      <t>バショ</t>
    </rPh>
    <rPh sb="15" eb="17">
      <t>サギョウ</t>
    </rPh>
    <phoneticPr fontId="3"/>
  </si>
  <si>
    <t>12.振動業務の安全衛生教育</t>
    <rPh sb="3" eb="5">
      <t>シンドウ</t>
    </rPh>
    <rPh sb="5" eb="7">
      <t>ギョウム</t>
    </rPh>
    <rPh sb="8" eb="10">
      <t>アンゼン</t>
    </rPh>
    <rPh sb="10" eb="12">
      <t>エイセイ</t>
    </rPh>
    <rPh sb="12" eb="14">
      <t>キョウイク</t>
    </rPh>
    <phoneticPr fontId="3"/>
  </si>
  <si>
    <t>13.ｼｮﾍﾞﾙﾛｰﾀﾞ運転(1t未満)</t>
    <rPh sb="12" eb="14">
      <t>ウンテン</t>
    </rPh>
    <rPh sb="17" eb="19">
      <t>ミマン</t>
    </rPh>
    <phoneticPr fontId="3"/>
  </si>
  <si>
    <t>14.不整地運搬車運転(1t未満以上)</t>
    <rPh sb="3" eb="5">
      <t>フセイ</t>
    </rPh>
    <rPh sb="5" eb="6">
      <t>チ</t>
    </rPh>
    <rPh sb="6" eb="9">
      <t>ウンパンシャ</t>
    </rPh>
    <rPh sb="9" eb="11">
      <t>ウンテン</t>
    </rPh>
    <rPh sb="14" eb="16">
      <t>ミマン</t>
    </rPh>
    <rPh sb="16" eb="18">
      <t>イジョウ</t>
    </rPh>
    <phoneticPr fontId="3"/>
  </si>
  <si>
    <t>15.玉掛け(1t未満)</t>
    <rPh sb="3" eb="4">
      <t>タマ</t>
    </rPh>
    <rPh sb="4" eb="5">
      <t>ガ</t>
    </rPh>
    <rPh sb="9" eb="11">
      <t>ミマン</t>
    </rPh>
    <phoneticPr fontId="3"/>
  </si>
  <si>
    <t>16.高圧室内作業者</t>
    <rPh sb="3" eb="5">
      <t>コウアツ</t>
    </rPh>
    <rPh sb="5" eb="7">
      <t>シツナイ</t>
    </rPh>
    <rPh sb="7" eb="10">
      <t>サギョウシャ</t>
    </rPh>
    <phoneticPr fontId="3"/>
  </si>
  <si>
    <t>17.ずい道掘削作業者</t>
    <rPh sb="5" eb="6">
      <t>ドウ</t>
    </rPh>
    <rPh sb="6" eb="8">
      <t>クッサク</t>
    </rPh>
    <rPh sb="8" eb="10">
      <t>サギョウ</t>
    </rPh>
    <rPh sb="10" eb="11">
      <t>シャ</t>
    </rPh>
    <phoneticPr fontId="3"/>
  </si>
  <si>
    <t>18.特定粉じん作業者</t>
    <rPh sb="3" eb="5">
      <t>トクテイ</t>
    </rPh>
    <rPh sb="5" eb="6">
      <t>フン</t>
    </rPh>
    <rPh sb="8" eb="11">
      <t>サギョウシャ</t>
    </rPh>
    <phoneticPr fontId="3"/>
  </si>
  <si>
    <t>19.軌道装置運転者</t>
    <rPh sb="3" eb="5">
      <t>キドウ</t>
    </rPh>
    <rPh sb="5" eb="7">
      <t>ソウチ</t>
    </rPh>
    <rPh sb="7" eb="10">
      <t>ウンテンシャ</t>
    </rPh>
    <phoneticPr fontId="3"/>
  </si>
  <si>
    <t>20.低圧電気取扱者</t>
    <rPh sb="3" eb="5">
      <t>テイアツ</t>
    </rPh>
    <rPh sb="5" eb="7">
      <t>デンキ</t>
    </rPh>
    <rPh sb="7" eb="9">
      <t>トリアツカイ</t>
    </rPh>
    <rPh sb="9" eb="10">
      <t>シャ</t>
    </rPh>
    <phoneticPr fontId="3"/>
  </si>
  <si>
    <t>21.ボーリングマシン運転者</t>
    <rPh sb="11" eb="14">
      <t>ウンテンシャ</t>
    </rPh>
    <phoneticPr fontId="3"/>
  </si>
  <si>
    <t>22.石綿取扱い作業従事者特別教育</t>
    <phoneticPr fontId="3"/>
  </si>
  <si>
    <t>23.安全衛生推進者教育</t>
    <rPh sb="3" eb="5">
      <t>アンゼン</t>
    </rPh>
    <rPh sb="5" eb="7">
      <t>エイセイ</t>
    </rPh>
    <rPh sb="7" eb="10">
      <t>スイシンシャ</t>
    </rPh>
    <rPh sb="10" eb="12">
      <t>キョウイク</t>
    </rPh>
    <phoneticPr fontId="3"/>
  </si>
  <si>
    <t>24.危険予知訓練(KYT)トレーナー教育</t>
    <rPh sb="3" eb="5">
      <t>キケン</t>
    </rPh>
    <rPh sb="5" eb="7">
      <t>ヨチ</t>
    </rPh>
    <rPh sb="7" eb="9">
      <t>クンレン</t>
    </rPh>
    <rPh sb="19" eb="21">
      <t>キョウイク</t>
    </rPh>
    <phoneticPr fontId="3"/>
  </si>
  <si>
    <t>25.職長・安全衛生責任者教育</t>
    <phoneticPr fontId="3"/>
  </si>
  <si>
    <t>26.雇入時教育</t>
    <rPh sb="3" eb="5">
      <t>ヤトイイ</t>
    </rPh>
    <rPh sb="5" eb="6">
      <t>ジ</t>
    </rPh>
    <phoneticPr fontId="3"/>
  </si>
  <si>
    <t>27.移動式ｸﾚｰﾝ運転(1t未満)</t>
    <rPh sb="3" eb="5">
      <t>イドウ</t>
    </rPh>
    <rPh sb="5" eb="6">
      <t>シキ</t>
    </rPh>
    <rPh sb="10" eb="12">
      <t>ウンテン</t>
    </rPh>
    <rPh sb="15" eb="17">
      <t>ミマン</t>
    </rPh>
    <phoneticPr fontId="3"/>
  </si>
  <si>
    <t>自社(協力会社)安全巡回報告書の運用について</t>
  </si>
  <si>
    <t>　協力会社は、災害防止協議会、工事打合せ、請求等で作業所に行った時には、</t>
    <phoneticPr fontId="5"/>
  </si>
  <si>
    <t>貴社の安全関係提出書類(施工体制届出書)の再チェック及び職長を同行した</t>
    <rPh sb="26" eb="27">
      <t>オヨ</t>
    </rPh>
    <phoneticPr fontId="5"/>
  </si>
  <si>
    <t>安全巡回を必ず実施して下さい。</t>
    <phoneticPr fontId="5"/>
  </si>
  <si>
    <t>　近年の災害は、不安全行動に起因する割合が多くを占めており、貴社作業員の</t>
    <phoneticPr fontId="5"/>
  </si>
  <si>
    <t>不安全行動に対しても厳しい指導、教育をお願いします。</t>
    <phoneticPr fontId="5"/>
  </si>
  <si>
    <t>　安全巡回には、貴社のチェックシートを使用して作業所長へ報告して下さい。</t>
    <phoneticPr fontId="5"/>
  </si>
  <si>
    <r>
      <t>その時には、別紙</t>
    </r>
    <r>
      <rPr>
        <sz val="12"/>
        <rFont val="ＭＳ Ｐゴシック"/>
        <family val="3"/>
        <charset val="128"/>
      </rPr>
      <t>「自社(協力会社)安全巡回報告書集計表」</t>
    </r>
    <r>
      <rPr>
        <sz val="12"/>
        <rFont val="ＭＳ Ｐ明朝"/>
        <family val="1"/>
        <charset val="128"/>
      </rPr>
      <t>を作業所長へ提出し、</t>
    </r>
    <rPh sb="24" eb="26">
      <t>シュウケイ</t>
    </rPh>
    <rPh sb="26" eb="27">
      <t>ヒョウ</t>
    </rPh>
    <phoneticPr fontId="5"/>
  </si>
  <si>
    <t>作業所長の捺印をもらって下さい。</t>
    <rPh sb="0" eb="2">
      <t>サギョウ</t>
    </rPh>
    <rPh sb="5" eb="7">
      <t>ナツイン</t>
    </rPh>
    <phoneticPr fontId="5"/>
  </si>
  <si>
    <r>
      <t>　協力会社の安全担当者は、</t>
    </r>
    <r>
      <rPr>
        <sz val="12"/>
        <rFont val="ＭＳ Ｐゴシック"/>
        <family val="3"/>
        <charset val="128"/>
      </rPr>
      <t>自社(協力会社)安全巡回報告書集計表</t>
    </r>
    <r>
      <rPr>
        <sz val="12"/>
        <rFont val="ＭＳ Ｐ明朝"/>
        <family val="1"/>
        <charset val="128"/>
      </rPr>
      <t>を月末に</t>
    </r>
    <rPh sb="28" eb="30">
      <t>シュウケイ</t>
    </rPh>
    <rPh sb="30" eb="31">
      <t>ヒョウ</t>
    </rPh>
    <phoneticPr fontId="5"/>
  </si>
  <si>
    <t>まとめて翌月の5日までに戸田建設安全部（課）にFAXで報告して下さい。</t>
    <rPh sb="20" eb="21">
      <t>カ</t>
    </rPh>
    <phoneticPr fontId="5"/>
  </si>
  <si>
    <t>　なお、作業所長に提出した貴社のチェックシートは、支店安全部（課）に報告</t>
    <phoneticPr fontId="5"/>
  </si>
  <si>
    <t>する必要はありません。</t>
    <phoneticPr fontId="5"/>
  </si>
  <si>
    <r>
      <t>自社(協力会社)安全巡回報告書集計表</t>
    </r>
    <r>
      <rPr>
        <sz val="12"/>
        <rFont val="ＭＳ Ｐ明朝"/>
        <family val="1"/>
        <charset val="128"/>
      </rPr>
      <t>には、当月巡回作業所回数と当月自社</t>
    </r>
    <rPh sb="15" eb="17">
      <t>シュウケイ</t>
    </rPh>
    <rPh sb="17" eb="18">
      <t>ヒョウ</t>
    </rPh>
    <phoneticPr fontId="5"/>
  </si>
  <si>
    <t>稼動作業所数をもれなく記入して下さい。</t>
    <phoneticPr fontId="5"/>
  </si>
  <si>
    <t>稼動作業所には、少なくとも月一回以上の安全巡回指導をお願いします。</t>
    <phoneticPr fontId="5"/>
  </si>
  <si>
    <t>以　上</t>
    <rPh sb="0" eb="1">
      <t>イ</t>
    </rPh>
    <rPh sb="2" eb="3">
      <t>ジョウ</t>
    </rPh>
    <phoneticPr fontId="5"/>
  </si>
  <si>
    <t>（　　月度）協力会社安全巡回報告書集計表</t>
    <rPh sb="3" eb="5">
      <t>ガツド</t>
    </rPh>
    <rPh sb="6" eb="8">
      <t>キョウリョク</t>
    </rPh>
    <rPh sb="8" eb="10">
      <t>ガイシャ</t>
    </rPh>
    <rPh sb="10" eb="12">
      <t>アンゼン</t>
    </rPh>
    <rPh sb="12" eb="14">
      <t>ジュンカイ</t>
    </rPh>
    <rPh sb="14" eb="17">
      <t>ホウコクショ</t>
    </rPh>
    <rPh sb="17" eb="19">
      <t>シュウケイ</t>
    </rPh>
    <rPh sb="19" eb="20">
      <t>オモテ</t>
    </rPh>
    <phoneticPr fontId="5"/>
  </si>
  <si>
    <t>協力会社名</t>
    <rPh sb="0" eb="2">
      <t>キョウリョク</t>
    </rPh>
    <rPh sb="2" eb="4">
      <t>ガイシャ</t>
    </rPh>
    <rPh sb="4" eb="5">
      <t>メイ</t>
    </rPh>
    <phoneticPr fontId="5"/>
  </si>
  <si>
    <t>職種</t>
    <rPh sb="0" eb="2">
      <t>ショクシュ</t>
    </rPh>
    <phoneticPr fontId="5"/>
  </si>
  <si>
    <t>当月巡回</t>
    <rPh sb="0" eb="2">
      <t>トウゲツ</t>
    </rPh>
    <rPh sb="2" eb="4">
      <t>ジュンカイ</t>
    </rPh>
    <phoneticPr fontId="5"/>
  </si>
  <si>
    <t>当月自社</t>
    <rPh sb="0" eb="2">
      <t>トウゲツ</t>
    </rPh>
    <rPh sb="2" eb="4">
      <t>ジシャ</t>
    </rPh>
    <phoneticPr fontId="5"/>
  </si>
  <si>
    <t>作業所回数</t>
    <rPh sb="0" eb="2">
      <t>サギョウ</t>
    </rPh>
    <rPh sb="2" eb="3">
      <t>ショ</t>
    </rPh>
    <rPh sb="3" eb="5">
      <t>カイスウ</t>
    </rPh>
    <phoneticPr fontId="5"/>
  </si>
  <si>
    <t>稼動作業所数</t>
    <rPh sb="0" eb="2">
      <t>カドウ</t>
    </rPh>
    <rPh sb="2" eb="4">
      <t>サギョウ</t>
    </rPh>
    <rPh sb="4" eb="5">
      <t>ショ</t>
    </rPh>
    <rPh sb="5" eb="6">
      <t>スウ</t>
    </rPh>
    <phoneticPr fontId="5"/>
  </si>
  <si>
    <t>ヶ所</t>
    <rPh sb="1" eb="2">
      <t>ショ</t>
    </rPh>
    <phoneticPr fontId="5"/>
  </si>
  <si>
    <t>報告者氏名</t>
    <rPh sb="0" eb="3">
      <t>ホウコクシャ</t>
    </rPh>
    <rPh sb="3" eb="5">
      <t>シメイ</t>
    </rPh>
    <phoneticPr fontId="5"/>
  </si>
  <si>
    <t>電話</t>
    <rPh sb="0" eb="2">
      <t>デンワ</t>
    </rPh>
    <phoneticPr fontId="5"/>
  </si>
  <si>
    <t>‐</t>
    <phoneticPr fontId="5"/>
  </si>
  <si>
    <t>ＦＡＸ</t>
    <phoneticPr fontId="5"/>
  </si>
  <si>
    <t>作　　　業　　　所　　　名</t>
    <rPh sb="0" eb="5">
      <t>サギョウ</t>
    </rPh>
    <rPh sb="8" eb="9">
      <t>ショ</t>
    </rPh>
    <rPh sb="12" eb="13">
      <t>メイ</t>
    </rPh>
    <phoneticPr fontId="5"/>
  </si>
  <si>
    <t>巡回日</t>
    <rPh sb="0" eb="2">
      <t>ジュンカイ</t>
    </rPh>
    <rPh sb="2" eb="3">
      <t>ビ</t>
    </rPh>
    <phoneticPr fontId="5"/>
  </si>
  <si>
    <t>巡回者名</t>
    <rPh sb="0" eb="2">
      <t>ジュンカイ</t>
    </rPh>
    <rPh sb="2" eb="3">
      <t>シャ</t>
    </rPh>
    <rPh sb="3" eb="4">
      <t>シメイ</t>
    </rPh>
    <phoneticPr fontId="5"/>
  </si>
  <si>
    <t>備　　考　　欄</t>
    <rPh sb="0" eb="4">
      <t>ビコウ</t>
    </rPh>
    <rPh sb="6" eb="7">
      <t>ラン</t>
    </rPh>
    <phoneticPr fontId="5"/>
  </si>
  <si>
    <t>・</t>
    <phoneticPr fontId="5"/>
  </si>
  <si>
    <t>自社作業員が従事している作業所を月1回以上巡回して下さい。</t>
    <rPh sb="0" eb="2">
      <t>ジシャ</t>
    </rPh>
    <rPh sb="2" eb="5">
      <t>サギョウイン</t>
    </rPh>
    <rPh sb="6" eb="8">
      <t>ジュウジ</t>
    </rPh>
    <rPh sb="12" eb="14">
      <t>サギョウ</t>
    </rPh>
    <rPh sb="14" eb="15">
      <t>ショ</t>
    </rPh>
    <rPh sb="16" eb="17">
      <t>ツキ</t>
    </rPh>
    <rPh sb="18" eb="19">
      <t>カイ</t>
    </rPh>
    <rPh sb="19" eb="21">
      <t>イジョウ</t>
    </rPh>
    <rPh sb="21" eb="23">
      <t>ジュンカイ</t>
    </rPh>
    <rPh sb="25" eb="26">
      <t>クダ</t>
    </rPh>
    <phoneticPr fontId="5"/>
  </si>
  <si>
    <t>災害防止協力会、打合せ、請求等作業所に行った時は、必ず巡回して下さい。</t>
    <rPh sb="0" eb="2">
      <t>サイガイ</t>
    </rPh>
    <rPh sb="2" eb="4">
      <t>ボウシ</t>
    </rPh>
    <rPh sb="4" eb="7">
      <t>キョウリョクカイ</t>
    </rPh>
    <rPh sb="8" eb="10">
      <t>ウチアワ</t>
    </rPh>
    <rPh sb="12" eb="14">
      <t>セイキュウ</t>
    </rPh>
    <rPh sb="14" eb="15">
      <t>トウ</t>
    </rPh>
    <rPh sb="15" eb="17">
      <t>サギョウ</t>
    </rPh>
    <rPh sb="17" eb="18">
      <t>ショ</t>
    </rPh>
    <rPh sb="19" eb="20">
      <t>イ</t>
    </rPh>
    <rPh sb="22" eb="23">
      <t>トキ</t>
    </rPh>
    <rPh sb="25" eb="26">
      <t>カナラ</t>
    </rPh>
    <rPh sb="27" eb="29">
      <t>ジュンカイ</t>
    </rPh>
    <rPh sb="31" eb="32">
      <t>クダ</t>
    </rPh>
    <phoneticPr fontId="5"/>
  </si>
  <si>
    <t>現場巡回時に、自社の点検票を使用して頂いて結構です。（書式自由）</t>
    <rPh sb="0" eb="2">
      <t>ゲンバ</t>
    </rPh>
    <rPh sb="2" eb="4">
      <t>ジュンカイ</t>
    </rPh>
    <rPh sb="4" eb="5">
      <t>ジ</t>
    </rPh>
    <rPh sb="7" eb="9">
      <t>ジシャ</t>
    </rPh>
    <rPh sb="10" eb="12">
      <t>テンケン</t>
    </rPh>
    <rPh sb="12" eb="13">
      <t>ヒョウ</t>
    </rPh>
    <rPh sb="14" eb="16">
      <t>シヨウ</t>
    </rPh>
    <rPh sb="18" eb="19">
      <t>イタダ</t>
    </rPh>
    <rPh sb="21" eb="23">
      <t>ケッコウ</t>
    </rPh>
    <rPh sb="27" eb="29">
      <t>ショシキ</t>
    </rPh>
    <rPh sb="29" eb="31">
      <t>ジユウ</t>
    </rPh>
    <phoneticPr fontId="5"/>
  </si>
  <si>
    <t>職長と一緒に巡回。指導した事項を自社指導書に記入して職長サイン記入。作業所長に提出。</t>
    <phoneticPr fontId="5"/>
  </si>
  <si>
    <t>確認・捺印をもらう。</t>
    <rPh sb="0" eb="2">
      <t>カクニン</t>
    </rPh>
    <rPh sb="3" eb="5">
      <t>ナツイン</t>
    </rPh>
    <phoneticPr fontId="5"/>
  </si>
  <si>
    <t>備考欄には、気付いた事項を記入して下さい。（良い点・悪い点）</t>
    <rPh sb="0" eb="2">
      <t>ビコウ</t>
    </rPh>
    <rPh sb="2" eb="3">
      <t>ラン</t>
    </rPh>
    <rPh sb="6" eb="8">
      <t>キヅ</t>
    </rPh>
    <rPh sb="10" eb="12">
      <t>ジコウ</t>
    </rPh>
    <rPh sb="13" eb="15">
      <t>キニュウ</t>
    </rPh>
    <rPh sb="17" eb="18">
      <t>クダ</t>
    </rPh>
    <rPh sb="22" eb="23">
      <t>ヨ</t>
    </rPh>
    <rPh sb="24" eb="25">
      <t>テン</t>
    </rPh>
    <rPh sb="26" eb="27">
      <t>ワル</t>
    </rPh>
    <rPh sb="28" eb="29">
      <t>テン</t>
    </rPh>
    <phoneticPr fontId="5"/>
  </si>
  <si>
    <t>協力会社の安全責任者は、当用紙にて月末にまとめ、翌月の5日まで戸田建設安全部（課）に</t>
    <rPh sb="39" eb="40">
      <t>カ</t>
    </rPh>
    <phoneticPr fontId="5"/>
  </si>
  <si>
    <t>ＦＡＸ等にて報告して下さい。</t>
    <rPh sb="3" eb="4">
      <t>トウ</t>
    </rPh>
    <rPh sb="6" eb="8">
      <t>ホウコク</t>
    </rPh>
    <rPh sb="10" eb="11">
      <t>クダ</t>
    </rPh>
    <phoneticPr fontId="5"/>
  </si>
  <si>
    <t>外国人建設就労者建設現場入場届出書</t>
    <rPh sb="0" eb="2">
      <t>ガイコク</t>
    </rPh>
    <rPh sb="2" eb="3">
      <t>ジン</t>
    </rPh>
    <rPh sb="3" eb="5">
      <t>ケンセツ</t>
    </rPh>
    <rPh sb="5" eb="7">
      <t>シュウロウ</t>
    </rPh>
    <rPh sb="7" eb="8">
      <t>シャ</t>
    </rPh>
    <rPh sb="8" eb="10">
      <t>ケンセツ</t>
    </rPh>
    <rPh sb="10" eb="12">
      <t>ゲンバ</t>
    </rPh>
    <rPh sb="12" eb="14">
      <t>ニュウジョウ</t>
    </rPh>
    <rPh sb="14" eb="16">
      <t>トドケイデ</t>
    </rPh>
    <rPh sb="16" eb="17">
      <t>ショ</t>
    </rPh>
    <phoneticPr fontId="104"/>
  </si>
  <si>
    <t>会　　　社 　　名</t>
    <phoneticPr fontId="104"/>
  </si>
  <si>
    <t>（責任者の職・氏名）</t>
    <rPh sb="1" eb="4">
      <t>セキニンシャ</t>
    </rPh>
    <rPh sb="5" eb="6">
      <t>ショク</t>
    </rPh>
    <rPh sb="7" eb="9">
      <t>シメイ</t>
    </rPh>
    <phoneticPr fontId="104"/>
  </si>
  <si>
    <t>　　外国人建設就労者の建設現場への入場について下記の通り届出ます。</t>
    <rPh sb="2" eb="4">
      <t>ガイコク</t>
    </rPh>
    <rPh sb="4" eb="5">
      <t>ジン</t>
    </rPh>
    <rPh sb="5" eb="7">
      <t>ケンセツ</t>
    </rPh>
    <rPh sb="7" eb="9">
      <t>シュウロウ</t>
    </rPh>
    <rPh sb="9" eb="10">
      <t>シャ</t>
    </rPh>
    <rPh sb="11" eb="13">
      <t>ケンセツ</t>
    </rPh>
    <rPh sb="13" eb="15">
      <t>ゲンバ</t>
    </rPh>
    <rPh sb="17" eb="19">
      <t>ニュウジョウ</t>
    </rPh>
    <rPh sb="23" eb="25">
      <t>カキ</t>
    </rPh>
    <rPh sb="26" eb="27">
      <t>トオ</t>
    </rPh>
    <rPh sb="28" eb="30">
      <t>トドケイデ</t>
    </rPh>
    <phoneticPr fontId="104"/>
  </si>
  <si>
    <t>記</t>
    <rPh sb="0" eb="1">
      <t>キ</t>
    </rPh>
    <phoneticPr fontId="104"/>
  </si>
  <si>
    <t>１　建設工事に関する事項</t>
    <rPh sb="2" eb="4">
      <t>ケンセツ</t>
    </rPh>
    <rPh sb="4" eb="6">
      <t>コウジ</t>
    </rPh>
    <rPh sb="7" eb="8">
      <t>カン</t>
    </rPh>
    <rPh sb="10" eb="12">
      <t>ジコウ</t>
    </rPh>
    <phoneticPr fontId="104"/>
  </si>
  <si>
    <t>建設工事の名称</t>
    <rPh sb="0" eb="2">
      <t>ケンセツ</t>
    </rPh>
    <rPh sb="2" eb="4">
      <t>コウジ</t>
    </rPh>
    <rPh sb="5" eb="7">
      <t>メイショウ</t>
    </rPh>
    <phoneticPr fontId="104"/>
  </si>
  <si>
    <t>施工場所</t>
    <rPh sb="0" eb="2">
      <t>セコウ</t>
    </rPh>
    <rPh sb="2" eb="4">
      <t>バショ</t>
    </rPh>
    <phoneticPr fontId="104"/>
  </si>
  <si>
    <t>２　建設現場への入場を届け出る外国人建設就労者に関する事項</t>
    <rPh sb="2" eb="4">
      <t>ケンセツ</t>
    </rPh>
    <rPh sb="4" eb="6">
      <t>ゲンバ</t>
    </rPh>
    <rPh sb="8" eb="10">
      <t>ニュウジョウ</t>
    </rPh>
    <rPh sb="11" eb="12">
      <t>トド</t>
    </rPh>
    <rPh sb="13" eb="14">
      <t>デ</t>
    </rPh>
    <rPh sb="15" eb="17">
      <t>ガイコク</t>
    </rPh>
    <rPh sb="17" eb="18">
      <t>ジン</t>
    </rPh>
    <rPh sb="18" eb="20">
      <t>ケンセツ</t>
    </rPh>
    <rPh sb="20" eb="22">
      <t>シュウロウ</t>
    </rPh>
    <rPh sb="22" eb="23">
      <t>シャ</t>
    </rPh>
    <rPh sb="24" eb="25">
      <t>カン</t>
    </rPh>
    <rPh sb="27" eb="29">
      <t>ジコウ</t>
    </rPh>
    <phoneticPr fontId="104"/>
  </si>
  <si>
    <t>　※　4名以上の入場を申請する場合、必要に応じて欄の追加や別紙とする等対応すること。</t>
    <rPh sb="4" eb="5">
      <t>メイ</t>
    </rPh>
    <rPh sb="5" eb="7">
      <t>イジョウ</t>
    </rPh>
    <rPh sb="8" eb="10">
      <t>ニュウジョウ</t>
    </rPh>
    <rPh sb="11" eb="13">
      <t>シンセイ</t>
    </rPh>
    <rPh sb="15" eb="17">
      <t>バアイ</t>
    </rPh>
    <rPh sb="18" eb="20">
      <t>ヒツヨウ</t>
    </rPh>
    <rPh sb="21" eb="22">
      <t>オウ</t>
    </rPh>
    <rPh sb="24" eb="25">
      <t>ラン</t>
    </rPh>
    <rPh sb="26" eb="28">
      <t>ツイカ</t>
    </rPh>
    <rPh sb="29" eb="31">
      <t>ベッシ</t>
    </rPh>
    <rPh sb="34" eb="35">
      <t>トウ</t>
    </rPh>
    <rPh sb="35" eb="37">
      <t>タイオウ</t>
    </rPh>
    <phoneticPr fontId="104"/>
  </si>
  <si>
    <t>外国人建設就労者１</t>
    <rPh sb="0" eb="2">
      <t>ガイコク</t>
    </rPh>
    <rPh sb="2" eb="3">
      <t>ジン</t>
    </rPh>
    <rPh sb="3" eb="5">
      <t>ケンセツ</t>
    </rPh>
    <rPh sb="5" eb="7">
      <t>シュウロウ</t>
    </rPh>
    <rPh sb="7" eb="8">
      <t>シャ</t>
    </rPh>
    <phoneticPr fontId="104"/>
  </si>
  <si>
    <t>外国人建設就労者２</t>
    <rPh sb="0" eb="2">
      <t>ガイコク</t>
    </rPh>
    <rPh sb="2" eb="3">
      <t>ジン</t>
    </rPh>
    <rPh sb="3" eb="5">
      <t>ケンセツ</t>
    </rPh>
    <rPh sb="5" eb="7">
      <t>シュウロウ</t>
    </rPh>
    <rPh sb="7" eb="8">
      <t>シャ</t>
    </rPh>
    <phoneticPr fontId="104"/>
  </si>
  <si>
    <t>外国人建設就労者３</t>
    <rPh sb="0" eb="2">
      <t>ガイコク</t>
    </rPh>
    <rPh sb="2" eb="3">
      <t>ジン</t>
    </rPh>
    <rPh sb="3" eb="5">
      <t>ケンセツ</t>
    </rPh>
    <rPh sb="5" eb="7">
      <t>シュウロウ</t>
    </rPh>
    <rPh sb="7" eb="8">
      <t>シャ</t>
    </rPh>
    <phoneticPr fontId="104"/>
  </si>
  <si>
    <t>氏名</t>
    <rPh sb="0" eb="2">
      <t>シメイ</t>
    </rPh>
    <phoneticPr fontId="104"/>
  </si>
  <si>
    <t>生年月日</t>
    <rPh sb="0" eb="2">
      <t>セイネン</t>
    </rPh>
    <rPh sb="2" eb="4">
      <t>ガッピ</t>
    </rPh>
    <phoneticPr fontId="104"/>
  </si>
  <si>
    <t>性別</t>
    <rPh sb="0" eb="2">
      <t>セイベツ</t>
    </rPh>
    <phoneticPr fontId="104"/>
  </si>
  <si>
    <t>国籍</t>
    <rPh sb="0" eb="2">
      <t>コクセキ</t>
    </rPh>
    <phoneticPr fontId="104"/>
  </si>
  <si>
    <t>従事させる業務</t>
    <rPh sb="0" eb="2">
      <t>ジュウジ</t>
    </rPh>
    <rPh sb="5" eb="7">
      <t>ギョウム</t>
    </rPh>
    <phoneticPr fontId="104"/>
  </si>
  <si>
    <t>現場入場の期間</t>
    <rPh sb="0" eb="2">
      <t>ゲンバ</t>
    </rPh>
    <rPh sb="2" eb="4">
      <t>ニュウジョウ</t>
    </rPh>
    <rPh sb="5" eb="7">
      <t>キカン</t>
    </rPh>
    <phoneticPr fontId="104"/>
  </si>
  <si>
    <t>在留資格満了日</t>
    <rPh sb="0" eb="2">
      <t>ザイリュウ</t>
    </rPh>
    <rPh sb="2" eb="4">
      <t>シカク</t>
    </rPh>
    <rPh sb="4" eb="6">
      <t>マンリョウ</t>
    </rPh>
    <rPh sb="6" eb="7">
      <t>ビ</t>
    </rPh>
    <phoneticPr fontId="104"/>
  </si>
  <si>
    <t>３　受入建設企業・適正監理計画に関する事項</t>
    <rPh sb="2" eb="4">
      <t>ウケイレ</t>
    </rPh>
    <rPh sb="4" eb="6">
      <t>ケンセツ</t>
    </rPh>
    <rPh sb="6" eb="8">
      <t>キギョウ</t>
    </rPh>
    <rPh sb="9" eb="11">
      <t>テキセイ</t>
    </rPh>
    <rPh sb="11" eb="13">
      <t>カンリ</t>
    </rPh>
    <rPh sb="13" eb="15">
      <t>ケイカク</t>
    </rPh>
    <rPh sb="16" eb="17">
      <t>カン</t>
    </rPh>
    <rPh sb="19" eb="21">
      <t>ジコウ</t>
    </rPh>
    <phoneticPr fontId="104"/>
  </si>
  <si>
    <t>適正監理計画認定番号</t>
    <rPh sb="0" eb="2">
      <t>テキセイ</t>
    </rPh>
    <rPh sb="2" eb="4">
      <t>カンリ</t>
    </rPh>
    <rPh sb="4" eb="6">
      <t>ケイカク</t>
    </rPh>
    <rPh sb="6" eb="8">
      <t>ニンテイ</t>
    </rPh>
    <rPh sb="8" eb="10">
      <t>バンゴウ</t>
    </rPh>
    <phoneticPr fontId="104"/>
  </si>
  <si>
    <t>受入建設企業の所在地</t>
    <rPh sb="0" eb="2">
      <t>ウケイレ</t>
    </rPh>
    <rPh sb="2" eb="4">
      <t>ケンセツ</t>
    </rPh>
    <rPh sb="4" eb="6">
      <t>キギョウ</t>
    </rPh>
    <rPh sb="7" eb="10">
      <t>ショザイチ</t>
    </rPh>
    <phoneticPr fontId="104"/>
  </si>
  <si>
    <t>元請企業との関係</t>
    <rPh sb="0" eb="2">
      <t>モトウケ</t>
    </rPh>
    <rPh sb="2" eb="4">
      <t>キギョウ</t>
    </rPh>
    <rPh sb="6" eb="8">
      <t>カンケイ</t>
    </rPh>
    <phoneticPr fontId="104"/>
  </si>
  <si>
    <t>（直近上位の企業名その他）</t>
    <rPh sb="1" eb="3">
      <t>チョッキン</t>
    </rPh>
    <rPh sb="3" eb="5">
      <t>ジョウイ</t>
    </rPh>
    <rPh sb="6" eb="8">
      <t>キギョウ</t>
    </rPh>
    <rPh sb="8" eb="9">
      <t>メイ</t>
    </rPh>
    <rPh sb="11" eb="12">
      <t>タ</t>
    </rPh>
    <phoneticPr fontId="104"/>
  </si>
  <si>
    <t>責任者</t>
    <rPh sb="0" eb="3">
      <t>セキニンシャ</t>
    </rPh>
    <phoneticPr fontId="104"/>
  </si>
  <si>
    <t>管理指導員</t>
    <rPh sb="0" eb="2">
      <t>カンリ</t>
    </rPh>
    <rPh sb="2" eb="5">
      <t>シドウイン</t>
    </rPh>
    <phoneticPr fontId="104"/>
  </si>
  <si>
    <t>就労場所</t>
    <rPh sb="0" eb="2">
      <t>シュウロウ</t>
    </rPh>
    <rPh sb="2" eb="4">
      <t>バショ</t>
    </rPh>
    <phoneticPr fontId="104"/>
  </si>
  <si>
    <t>従事させる業務の内容</t>
    <rPh sb="0" eb="2">
      <t>ジュウジ</t>
    </rPh>
    <rPh sb="5" eb="7">
      <t>ギョウム</t>
    </rPh>
    <rPh sb="8" eb="10">
      <t>ナイヨウ</t>
    </rPh>
    <phoneticPr fontId="104"/>
  </si>
  <si>
    <r>
      <t>従事させる期間</t>
    </r>
    <r>
      <rPr>
        <sz val="9"/>
        <color theme="1"/>
        <rFont val="ＭＳ 明朝"/>
        <family val="1"/>
        <charset val="128"/>
      </rPr>
      <t>（計画期間）</t>
    </r>
    <rPh sb="0" eb="2">
      <t>ジュウジ</t>
    </rPh>
    <rPh sb="5" eb="7">
      <t>キカン</t>
    </rPh>
    <rPh sb="8" eb="10">
      <t>ケイカク</t>
    </rPh>
    <rPh sb="10" eb="12">
      <t>キカン</t>
    </rPh>
    <phoneticPr fontId="104"/>
  </si>
  <si>
    <t>○添付書類</t>
    <rPh sb="1" eb="3">
      <t>テンプ</t>
    </rPh>
    <rPh sb="3" eb="5">
      <t>ショルイ</t>
    </rPh>
    <phoneticPr fontId="104"/>
  </si>
  <si>
    <t>提出にあたっては下記に該当するものの写し各１部を添付すること</t>
    <rPh sb="0" eb="2">
      <t>テイシュツ</t>
    </rPh>
    <rPh sb="8" eb="10">
      <t>カキ</t>
    </rPh>
    <rPh sb="11" eb="13">
      <t>ガイトウ</t>
    </rPh>
    <rPh sb="18" eb="19">
      <t>ウツ</t>
    </rPh>
    <rPh sb="20" eb="21">
      <t>カク</t>
    </rPh>
    <rPh sb="22" eb="23">
      <t>ブ</t>
    </rPh>
    <rPh sb="24" eb="26">
      <t>テンプ</t>
    </rPh>
    <phoneticPr fontId="104"/>
  </si>
  <si>
    <t>１　適正監理計画認定証</t>
    <rPh sb="2" eb="4">
      <t>テキセイ</t>
    </rPh>
    <rPh sb="4" eb="6">
      <t>カンリ</t>
    </rPh>
    <rPh sb="6" eb="8">
      <t>ケイカク</t>
    </rPh>
    <rPh sb="8" eb="11">
      <t>ニンテイショウ</t>
    </rPh>
    <phoneticPr fontId="104"/>
  </si>
  <si>
    <t>２　パスポート（国籍、氏名等と在留許可のある部分）</t>
    <rPh sb="8" eb="10">
      <t>コクセキ</t>
    </rPh>
    <rPh sb="11" eb="13">
      <t>シメイ</t>
    </rPh>
    <rPh sb="13" eb="14">
      <t>トウ</t>
    </rPh>
    <rPh sb="15" eb="17">
      <t>ザイリュウ</t>
    </rPh>
    <rPh sb="17" eb="19">
      <t>キョカ</t>
    </rPh>
    <rPh sb="22" eb="24">
      <t>ブブン</t>
    </rPh>
    <phoneticPr fontId="104"/>
  </si>
  <si>
    <t>３　在留カード又は外国人登録証明書</t>
    <rPh sb="2" eb="4">
      <t>ザイリュウ</t>
    </rPh>
    <rPh sb="7" eb="8">
      <t>マタ</t>
    </rPh>
    <rPh sb="9" eb="11">
      <t>ガイコク</t>
    </rPh>
    <rPh sb="11" eb="12">
      <t>ジン</t>
    </rPh>
    <rPh sb="12" eb="14">
      <t>トウロク</t>
    </rPh>
    <rPh sb="14" eb="17">
      <t>ショウメイショ</t>
    </rPh>
    <phoneticPr fontId="104"/>
  </si>
  <si>
    <t>４　受入建設企業と外国人建設就労者との間の雇用契約書及び雇用条件書（労働条件通知書）</t>
    <rPh sb="2" eb="4">
      <t>ウケイレ</t>
    </rPh>
    <rPh sb="4" eb="6">
      <t>ケンセツ</t>
    </rPh>
    <rPh sb="6" eb="8">
      <t>キギョウ</t>
    </rPh>
    <rPh sb="9" eb="11">
      <t>ガイコク</t>
    </rPh>
    <rPh sb="11" eb="12">
      <t>ジン</t>
    </rPh>
    <rPh sb="12" eb="14">
      <t>ケンセツ</t>
    </rPh>
    <rPh sb="14" eb="16">
      <t>シュウロウ</t>
    </rPh>
    <rPh sb="16" eb="17">
      <t>シャ</t>
    </rPh>
    <rPh sb="19" eb="20">
      <t>アイダ</t>
    </rPh>
    <rPh sb="21" eb="23">
      <t>コヨウ</t>
    </rPh>
    <rPh sb="23" eb="26">
      <t>ケイヤクショ</t>
    </rPh>
    <rPh sb="26" eb="27">
      <t>オヨ</t>
    </rPh>
    <rPh sb="28" eb="30">
      <t>コヨウ</t>
    </rPh>
    <rPh sb="30" eb="32">
      <t>ジョウケン</t>
    </rPh>
    <rPh sb="32" eb="33">
      <t>ショ</t>
    </rPh>
    <rPh sb="34" eb="36">
      <t>ロウドウ</t>
    </rPh>
    <rPh sb="36" eb="38">
      <t>ジョウケン</t>
    </rPh>
    <rPh sb="38" eb="41">
      <t>ツウチショ</t>
    </rPh>
    <phoneticPr fontId="104"/>
  </si>
  <si>
    <t>施工体制台帳</t>
    <rPh sb="0" eb="2">
      <t>セコウ</t>
    </rPh>
    <rPh sb="2" eb="4">
      <t>タイセイ</t>
    </rPh>
    <rPh sb="4" eb="6">
      <t>ダイチョウ</t>
    </rPh>
    <phoneticPr fontId="6"/>
  </si>
  <si>
    <t>参考</t>
    <rPh sb="0" eb="2">
      <t>サンコウ</t>
    </rPh>
    <phoneticPr fontId="6"/>
  </si>
  <si>
    <t>労働安全衛生法等に定める作業ごとに
必要な資格一覧</t>
    <rPh sb="0" eb="2">
      <t>ロウドウ</t>
    </rPh>
    <rPh sb="2" eb="4">
      <t>アンゼン</t>
    </rPh>
    <rPh sb="4" eb="7">
      <t>エイセイホウ</t>
    </rPh>
    <rPh sb="7" eb="8">
      <t>トウ</t>
    </rPh>
    <rPh sb="9" eb="10">
      <t>サダ</t>
    </rPh>
    <rPh sb="12" eb="14">
      <t>サギョウ</t>
    </rPh>
    <phoneticPr fontId="6"/>
  </si>
  <si>
    <t>年少者の就業禁止業務一覧表</t>
    <phoneticPr fontId="6"/>
  </si>
  <si>
    <t>危険物・有害物一覧表</t>
    <phoneticPr fontId="6"/>
  </si>
  <si>
    <t xml:space="preserve">主な危険物の指定品目・数量        </t>
    <phoneticPr fontId="6"/>
  </si>
  <si>
    <t>H27.4.1改正</t>
    <rPh sb="7" eb="9">
      <t>カイセイ</t>
    </rPh>
    <phoneticPr fontId="6"/>
  </si>
  <si>
    <t>殿</t>
    <phoneticPr fontId="5"/>
  </si>
  <si>
    <t>所長　</t>
    <phoneticPr fontId="5"/>
  </si>
  <si>
    <t>全建統一様式第3号</t>
    <rPh sb="0" eb="1">
      <t>ゼン</t>
    </rPh>
    <rPh sb="1" eb="2">
      <t>ケン</t>
    </rPh>
    <rPh sb="2" eb="4">
      <t>トウイツ</t>
    </rPh>
    <rPh sb="4" eb="6">
      <t>ヨウシキ</t>
    </rPh>
    <rPh sb="6" eb="7">
      <t>ダイ</t>
    </rPh>
    <rPh sb="8" eb="9">
      <t>ゴウ</t>
    </rPh>
    <phoneticPr fontId="36"/>
  </si>
  <si>
    <t>月</t>
    <phoneticPr fontId="36"/>
  </si>
  <si>
    <t>日</t>
    <phoneticPr fontId="36"/>
  </si>
  <si>
    <t>施 工 体 制 台 帳</t>
    <phoneticPr fontId="5"/>
  </si>
  <si>
    <t>《下請負人に関する事項》</t>
  </si>
  <si>
    <t>[会 社 名]</t>
    <phoneticPr fontId="5"/>
  </si>
  <si>
    <t>代表者名</t>
  </si>
  <si>
    <t>住　　所
電話番号</t>
  </si>
  <si>
    <t>（TEL</t>
    <phoneticPr fontId="36"/>
  </si>
  <si>
    <t>－</t>
    <phoneticPr fontId="36"/>
  </si>
  <si>
    <t>－</t>
    <phoneticPr fontId="36"/>
  </si>
  <si>
    <t>）</t>
    <phoneticPr fontId="36"/>
  </si>
  <si>
    <t>工事名称
及　　び
工事内容</t>
    <phoneticPr fontId="36"/>
  </si>
  <si>
    <t>建　築</t>
    <phoneticPr fontId="5"/>
  </si>
  <si>
    <t>第</t>
    <phoneticPr fontId="36"/>
  </si>
  <si>
    <t>契　約　日</t>
    <phoneticPr fontId="36"/>
  </si>
  <si>
    <t>日</t>
    <rPh sb="0" eb="1">
      <t>ヒ</t>
    </rPh>
    <phoneticPr fontId="36"/>
  </si>
  <si>
    <t>工事名称
及　　び
工事内容</t>
    <phoneticPr fontId="5"/>
  </si>
  <si>
    <t>施工に必要な許可業種</t>
  </si>
  <si>
    <t>許可(更新)年月日</t>
  </si>
  <si>
    <t>第</t>
    <rPh sb="0" eb="1">
      <t>ダイ</t>
    </rPh>
    <phoneticPr fontId="36"/>
  </si>
  <si>
    <t>号</t>
    <rPh sb="0" eb="1">
      <t>ゴウ</t>
    </rPh>
    <phoneticPr fontId="36"/>
  </si>
  <si>
    <t>月</t>
    <rPh sb="0" eb="1">
      <t>ツキ</t>
    </rPh>
    <phoneticPr fontId="36"/>
  </si>
  <si>
    <t>発注者名
及　　び
住　　所</t>
    <phoneticPr fontId="5"/>
  </si>
  <si>
    <t>平成</t>
    <phoneticPr fontId="5"/>
  </si>
  <si>
    <t>現場代理人名</t>
  </si>
  <si>
    <t>安全衛生責任者名</t>
  </si>
  <si>
    <t>住　　　　　　　　　　　所</t>
    <phoneticPr fontId="36"/>
  </si>
  <si>
    <t>権限及び
意見申出方法</t>
    <phoneticPr fontId="36"/>
  </si>
  <si>
    <t>　・下請負契約書第○条記載のとおり
　・文書による</t>
    <rPh sb="7" eb="8">
      <t>ショ</t>
    </rPh>
    <rPh sb="21" eb="22">
      <t>ショ</t>
    </rPh>
    <phoneticPr fontId="5"/>
  </si>
  <si>
    <t>安全衛生推進者名</t>
  </si>
  <si>
    <t>※主任技術者名</t>
  </si>
  <si>
    <t>雇用管理責任者名</t>
  </si>
  <si>
    <t>資  格  内  容</t>
    <phoneticPr fontId="36"/>
  </si>
  <si>
    <t>※専門技術者名</t>
  </si>
  <si>
    <t>吉田設計事務所
　吉　田　忠　夫</t>
    <phoneticPr fontId="5"/>
  </si>
  <si>
    <t>資 格 内 容</t>
    <phoneticPr fontId="36"/>
  </si>
  <si>
    <t>　※登録基幹技能者
　　名・種類</t>
    <rPh sb="2" eb="4">
      <t>トウロク</t>
    </rPh>
    <rPh sb="4" eb="6">
      <t>キカン</t>
    </rPh>
    <rPh sb="6" eb="9">
      <t>ギノウシャ</t>
    </rPh>
    <rPh sb="12" eb="13">
      <t>メイ</t>
    </rPh>
    <rPh sb="14" eb="16">
      <t>シュルイ</t>
    </rPh>
    <phoneticPr fontId="36"/>
  </si>
  <si>
    <t>担当工事内容</t>
  </si>
  <si>
    <t>健康保険
等の加入
状況</t>
    <rPh sb="0" eb="2">
      <t>ケンコウ</t>
    </rPh>
    <rPh sb="2" eb="4">
      <t>ホケン</t>
    </rPh>
    <rPh sb="5" eb="6">
      <t>トウ</t>
    </rPh>
    <rPh sb="7" eb="9">
      <t>カニュウ</t>
    </rPh>
    <rPh sb="10" eb="12">
      <t>ジョウキョウ</t>
    </rPh>
    <phoneticPr fontId="5"/>
  </si>
  <si>
    <t>適用除外</t>
    <phoneticPr fontId="5"/>
  </si>
  <si>
    <t>営業所の名称</t>
    <phoneticPr fontId="5"/>
  </si>
  <si>
    <t>専　　門
技術者名</t>
    <phoneticPr fontId="36"/>
  </si>
  <si>
    <t>○△健康保険組合
xx－xxxx</t>
    <phoneticPr fontId="5"/>
  </si>
  <si>
    <t>xx－xxxx
－xxxxx</t>
    <phoneticPr fontId="5"/>
  </si>
  <si>
    <t>xxxx－xxxxxx－x</t>
    <phoneticPr fontId="5"/>
  </si>
  <si>
    <t>適用除外</t>
    <phoneticPr fontId="5"/>
  </si>
  <si>
    <t>戸田建設(株)</t>
    <phoneticPr fontId="5"/>
  </si>
  <si>
    <t>全国土木建築
国民健康保険組合
71－0474</t>
    <phoneticPr fontId="5"/>
  </si>
  <si>
    <t>21－T2XR
－03235</t>
    <phoneticPr fontId="5"/>
  </si>
  <si>
    <t>1302－411410－4</t>
    <phoneticPr fontId="5"/>
  </si>
  <si>
    <t>戸田建設(株)東京支店</t>
    <phoneticPr fontId="5"/>
  </si>
  <si>
    <t>この様式は元請が作成し、一次下請負業者を通じて報告される再下請負通知書（様式第１号－甲）を添付することにより、一次下請負業者別の施工体制台帳として利用する。</t>
    <rPh sb="59" eb="60">
      <t>オ</t>
    </rPh>
    <phoneticPr fontId="5"/>
  </si>
  <si>
    <t>　　</t>
    <phoneticPr fontId="5"/>
  </si>
  <si>
    <t>上記の記載事項が発注者との請負契約書や下請負契約書に記載がある場合は、その写しを添付することにより記載を省略することができる。</t>
    <phoneticPr fontId="5"/>
  </si>
  <si>
    <t>監理技術者の配置状況について「専任・非専任｣のいずれかに○印を付けること。</t>
    <phoneticPr fontId="5"/>
  </si>
  <si>
    <t>専門技術者には、土木・建築一式工事を施工する場合等でその工事に含まれる専門工事を施工するために必要な主任技術者を記載する。</t>
    <phoneticPr fontId="5"/>
  </si>
  <si>
    <t>監理技術者および専門技術者について次のものを添付すること。</t>
    <phoneticPr fontId="5"/>
  </si>
  <si>
    <t xml:space="preserve"> 　 ①資格を証するものの写し　②自社従業員である証明書類の写し（従業員証、健康保険証など）</t>
    <phoneticPr fontId="36"/>
  </si>
  <si>
    <t>外国人建設就労者
の従事の状況（有無）</t>
    <rPh sb="3" eb="5">
      <t>ケンセツ</t>
    </rPh>
    <rPh sb="5" eb="8">
      <t>シュウロウシャ</t>
    </rPh>
    <phoneticPr fontId="5"/>
  </si>
  <si>
    <t xml:space="preserve">　 </t>
    <phoneticPr fontId="36"/>
  </si>
  <si>
    <t>（監理技術者が専門技術者としての資格を有する場合は専門技術者を兼ねることができる。）</t>
    <phoneticPr fontId="5"/>
  </si>
  <si>
    <t>①　出入国及び難民認定法（昭和２６政令３１９号）別表第１の２の表の技能実習の在留資格を決定された者（以下「外国人技能実</t>
    <phoneticPr fontId="5"/>
  </si>
  <si>
    <t>②　同法別表第１の５の表の上欄の在留資格が決定された者であって、国土交通大臣が定めるもの（以下「外国人建設就労者」という。）</t>
    <phoneticPr fontId="5"/>
  </si>
  <si>
    <t>　　習生」という。）が、当該建設工事に従事する場合は「有」、従事する予定がない場合は「無」を○で囲む。</t>
    <phoneticPr fontId="5"/>
  </si>
  <si>
    <t>健康保険等の加入状況の保険加入の有無欄には、各保険の適用を受ける営業所について届出を行っている場合は「加入」を、行っていない
場合</t>
    <phoneticPr fontId="5"/>
  </si>
  <si>
    <t>（適用を受ける営業所が複数あり、そのうち一部について行っていない場合を含む）は「未加入」を、従業員規模等により各保険の適用が除外される</t>
    <phoneticPr fontId="5"/>
  </si>
  <si>
    <t>場合は「適用除外」を○で囲む。事業所整理記号等の営業所の名称欄には、この様式左側の営業所の名称欄には元請契約に係る営業所の名称</t>
    <phoneticPr fontId="5"/>
  </si>
  <si>
    <t>及び下請契約に係る営業所の名称を、右側の一次下請負人に関する事項は請負契約に係る営業所の名称を、健康保険欄には、事業所整理記号</t>
    <phoneticPr fontId="5"/>
  </si>
  <si>
    <t>及び事業所番号（健康保険組合にあっては組合名）を、一括適用の承認に係る営業所の場合は、本店の整理記号及び事業所番号を、厚生年金保険</t>
    <phoneticPr fontId="5"/>
  </si>
  <si>
    <t>欄には、事業所整理記号及び事業所番号を、一括適用の承認に係る営業所の場合は、本店の整理記号及び事業所番号を、雇用保険欄には、労働</t>
    <phoneticPr fontId="5"/>
  </si>
  <si>
    <t>保険番号を、継続事業の一括の認可に係る営業所の場合は、本店の労働保険番号をそれぞれ記載する。なお、この様式左側について、元請契約に</t>
    <phoneticPr fontId="5"/>
  </si>
  <si>
    <t>係る営業所で下請契約を行う場合は、下請契約欄に「同上」と記載する。右側の一次下請負人に関する事項については、請負契約に係る営業所以外</t>
    <phoneticPr fontId="5"/>
  </si>
  <si>
    <t>の営業所で再下請負契約を行う場合には欄を追加して記載する。</t>
    <phoneticPr fontId="5"/>
  </si>
  <si>
    <t>※［主任技術者、専門技術者、登録基幹技能者の記入要領］</t>
    <phoneticPr fontId="5"/>
  </si>
  <si>
    <t>主任技術者の配属状況について［専任・非専任］のいずれかに○印を付すこと。</t>
    <phoneticPr fontId="5"/>
  </si>
  <si>
    <t>専門技術者には、土木・建築一式工事を施工する場合等でその工事に含まれる専門工事を施工するために必要な主任技術者を記載する。</t>
    <phoneticPr fontId="5"/>
  </si>
  <si>
    <t>（一式工事の主任技術者が専門工事の主任技術者としての資格を有する場合は専門技術者を兼ねることができる。）</t>
    <phoneticPr fontId="5"/>
  </si>
  <si>
    <t>複数の専門工事を施工するために複数の専門技術者を要する場合は、適宜欄を設けて全員を記載する。</t>
    <phoneticPr fontId="5"/>
  </si>
  <si>
    <t>登録基幹技能者が複数いる場合は、適宜欄を設けて全員を記載する。</t>
    <phoneticPr fontId="5"/>
  </si>
  <si>
    <t>主任技術者の資格内容（該当するものを選んで記載する。）</t>
    <phoneticPr fontId="5"/>
  </si>
  <si>
    <t>①経験年数による場合　</t>
    <phoneticPr fontId="5"/>
  </si>
  <si>
    <t>②資格等による場合</t>
    <phoneticPr fontId="5"/>
  </si>
  <si>
    <t>　1)　 大学卒[指定学科]　　　　3年以上の実務経験</t>
    <phoneticPr fontId="5"/>
  </si>
  <si>
    <t>　　　（短大・高専卒業者を含む。）</t>
    <phoneticPr fontId="5"/>
  </si>
  <si>
    <t>　2)　 高校卒[指定学科]　　　　5年以上の実務経験</t>
    <phoneticPr fontId="5"/>
  </si>
  <si>
    <t>　3)　 その他　　　　 　　　　10年以上の実務経験</t>
    <phoneticPr fontId="5"/>
  </si>
  <si>
    <t>　1)　 建設業法｢技術検定｣</t>
    <phoneticPr fontId="5"/>
  </si>
  <si>
    <t>　2)　 建築士法｢建築士試験｣</t>
    <phoneticPr fontId="5"/>
  </si>
  <si>
    <t xml:space="preserve">　3)　 技術士法｢技術士試験｣ </t>
    <phoneticPr fontId="5"/>
  </si>
  <si>
    <t>　4)　 電気工事士法｢電気工事士試験｣</t>
    <phoneticPr fontId="5"/>
  </si>
  <si>
    <t xml:space="preserve">　5)　 電気事業法｢電気主任技術者国家試験等｣
</t>
    <phoneticPr fontId="5"/>
  </si>
  <si>
    <t xml:space="preserve">　6)　 消防法｢消防設備士試験｣
</t>
    <phoneticPr fontId="5"/>
  </si>
  <si>
    <t xml:space="preserve">　7)　 職業能力開発促進法｢技能検定｣ </t>
    <phoneticPr fontId="5"/>
  </si>
  <si>
    <r>
      <t xml:space="preserve">建設業法・雇用改善法等に基づく届出書
</t>
    </r>
    <r>
      <rPr>
        <sz val="8"/>
        <rFont val="ＭＳ Ｐ明朝"/>
        <family val="1"/>
        <charset val="128"/>
      </rPr>
      <t>再下請通知書（変更届）</t>
    </r>
    <phoneticPr fontId="6"/>
  </si>
  <si>
    <r>
      <t xml:space="preserve">・工事中変更の都度、訂正又は差替
</t>
    </r>
    <r>
      <rPr>
        <sz val="8"/>
        <rFont val="ＭＳ Ｐ明朝"/>
        <family val="1"/>
        <charset val="128"/>
      </rPr>
      <t>（変更月日を記載）</t>
    </r>
    <rPh sb="1" eb="4">
      <t>コウジチュウ</t>
    </rPh>
    <rPh sb="4" eb="6">
      <t>ヘンコウ</t>
    </rPh>
    <rPh sb="7" eb="9">
      <t>ツド</t>
    </rPh>
    <rPh sb="10" eb="12">
      <t>テイセイ</t>
    </rPh>
    <rPh sb="12" eb="13">
      <t>マタ</t>
    </rPh>
    <rPh sb="14" eb="16">
      <t>サシカ</t>
    </rPh>
    <phoneticPr fontId="6"/>
  </si>
  <si>
    <t>外国人建設就労者
の従事の状況（有無）</t>
    <phoneticPr fontId="6"/>
  </si>
  <si>
    <t>外国人技能実習生
の従事の状況（有無）</t>
    <phoneticPr fontId="5"/>
  </si>
  <si>
    <t>外国人技能実習生
の従事の状況（有無）</t>
    <phoneticPr fontId="6"/>
  </si>
  <si>
    <t>有　　　　　　　　無</t>
    <rPh sb="0" eb="1">
      <t>ユウ</t>
    </rPh>
    <rPh sb="9" eb="10">
      <t>ム</t>
    </rPh>
    <phoneticPr fontId="6"/>
  </si>
  <si>
    <t>報告下請負業者は直近上位の注文者に提出すること。</t>
    <phoneticPr fontId="6"/>
  </si>
  <si>
    <t>再下請負契約がある場合は、《再下請負契約関係》欄（当用紙の右部分）を記入するとともに、次の契約書類（公共工事以外は</t>
    <phoneticPr fontId="6"/>
  </si>
  <si>
    <t>①請負契約書、〈注文書・請書等〉②請負契約約款</t>
    <phoneticPr fontId="6"/>
  </si>
  <si>
    <t>この届出事項に変更があった場合は直ちに再提出すること。</t>
    <phoneticPr fontId="6"/>
  </si>
  <si>
    <t>①　出入国及び難民認定法（昭和２６年政令第３１９号別表第１の２の表の技能実習の在留資格を決定された者（以下「外国人</t>
    <phoneticPr fontId="6"/>
  </si>
  <si>
    <t>技能実習生」という。）が、当該建設工事に従事する場合は「有」、従事する予定がない場合は「無」を○で囲む。</t>
    <phoneticPr fontId="6"/>
  </si>
  <si>
    <t>という。）が、建設工事に従事する場合は「有」、従事する予定がない場合は「無」を○で囲む。　</t>
    <phoneticPr fontId="6"/>
  </si>
  <si>
    <t>②　同法別表第１の５の表の上欄の在留資格が決定された者であって、国土交通大臣が定めるもの（以下「外国人建設就労者」</t>
    <phoneticPr fontId="6"/>
  </si>
  <si>
    <t>請負代金額の記載は不要）の写しを全ての階層について提出する。なお、再下請が複数ある場合は、《再下請負契約関係》欄</t>
    <phoneticPr fontId="6"/>
  </si>
  <si>
    <t>をコピーして使用する。</t>
    <phoneticPr fontId="6"/>
  </si>
  <si>
    <t>一次下請負業者は、二次下請負業者以下の業者から提出された書類とともに様式第１号－乙に準じ下請負業者編成表を作成</t>
    <phoneticPr fontId="6"/>
  </si>
  <si>
    <t>の上、元請に届け出ること。</t>
    <phoneticPr fontId="6"/>
  </si>
  <si>
    <t>健康保険等の加入状況の保険加入の有無欄には、各保険の適用を受ける営業所について届出を行っている場合は「加入」を、行っていない</t>
    <phoneticPr fontId="6"/>
  </si>
  <si>
    <t>場
合（適用を受ける営業所が複数あり、そのうち一部について行っていない場合を含む）は「未加入」を、従業員規模等により各保険の適用が</t>
    <phoneticPr fontId="6"/>
  </si>
  <si>
    <t>除外される場合は「適用除外」を○で囲む。事業所整理記号等の営業所の名称欄には、請負契約に係る営業所の名称を、健康保険欄には、</t>
    <phoneticPr fontId="6"/>
  </si>
  <si>
    <t>事業所整理記号及び事業所番号（健康保険組合にあっては組合名）を、一括適用の承認に係る営業所の場合は、本店の整理記号及び事業</t>
    <phoneticPr fontId="6"/>
  </si>
  <si>
    <t>所番号を、厚生年金保険欄には、事業所整理記号及び事業所番号を、一括適用の承認に係る営業所の場合は、本店の整理記号及び事業所</t>
    <phoneticPr fontId="6"/>
  </si>
  <si>
    <t xml:space="preserve">番号を、雇用保険欄には、労働保険番号を、継続事業の一括の認可に係る営業所の場合は、本店の労働保険番号をそれぞれ記載する。
</t>
    <phoneticPr fontId="6"/>
  </si>
  <si>
    <t>なお、この様式左側について、直近上位の注文者との請負契約に係る営業所以外の営業所で再下請負業者との請負契約を行う場合には欄を</t>
    <phoneticPr fontId="6"/>
  </si>
  <si>
    <t>それぞれ追加する。</t>
    <phoneticPr fontId="6"/>
  </si>
  <si>
    <t>※［主任技術者、専門技術者、登録基幹技能者の記入要領］</t>
    <phoneticPr fontId="6"/>
  </si>
  <si>
    <t>主任技術者の配属状況について［専任・非専任］のいずれかに○印を付すこと。</t>
    <phoneticPr fontId="6"/>
  </si>
  <si>
    <t>専門技術者には、土木・建築一式工事を施工する場合等でその工事に含まれる専門工事を施工するために必要な主任技術者を記載する。</t>
    <phoneticPr fontId="6"/>
  </si>
  <si>
    <t>（一
式工事の主任技術者が専門工事の主任技術者としての資格を有する場合は専門技術者を兼ねることができる。）</t>
    <phoneticPr fontId="6"/>
  </si>
  <si>
    <t>複数の専門工事を施工するために複数の専門技術者を要する場合は適宜欄を設けて全員を記載する。</t>
    <phoneticPr fontId="6"/>
  </si>
  <si>
    <t>登録基幹技能者が複数いる場合は、適宜欄を設けて全員を記載する。</t>
    <phoneticPr fontId="6"/>
  </si>
  <si>
    <t>主任技術者の資格内容（該当するものを選んで記入する。）</t>
    <phoneticPr fontId="6"/>
  </si>
  <si>
    <t xml:space="preserve">①経験年数による場合 </t>
    <phoneticPr fontId="6"/>
  </si>
  <si>
    <t>②資格等による場合</t>
    <phoneticPr fontId="6"/>
  </si>
  <si>
    <t>10年以上の実務経験</t>
    <phoneticPr fontId="6"/>
  </si>
  <si>
    <t>5年以上の実務経験</t>
    <phoneticPr fontId="6"/>
  </si>
  <si>
    <t>3年以上の実務経験</t>
    <phoneticPr fontId="6"/>
  </si>
  <si>
    <t>　1)　 大学卒[指定学科]</t>
    <phoneticPr fontId="5"/>
  </si>
  <si>
    <t>　2)　 高校卒[指定学科]</t>
    <phoneticPr fontId="5"/>
  </si>
  <si>
    <t>　3)　 その他</t>
    <phoneticPr fontId="5"/>
  </si>
  <si>
    <t>（二次請負業者）</t>
    <rPh sb="1" eb="3">
      <t>ニジ</t>
    </rPh>
    <rPh sb="3" eb="5">
      <t>ウケオイ</t>
    </rPh>
    <rPh sb="5" eb="7">
      <t>ギョウシャ</t>
    </rPh>
    <phoneticPr fontId="6"/>
  </si>
  <si>
    <t>（一次請負業者）</t>
    <rPh sb="1" eb="3">
      <t>イチジ</t>
    </rPh>
    <rPh sb="3" eb="5">
      <t>ウケオイ</t>
    </rPh>
    <rPh sb="5" eb="7">
      <t>ギョウシャ</t>
    </rPh>
    <phoneticPr fontId="6"/>
  </si>
  <si>
    <t>周　伯山</t>
    <phoneticPr fontId="5"/>
  </si>
  <si>
    <t>グエン・カオ・トゥアン</t>
    <phoneticPr fontId="5"/>
  </si>
  <si>
    <t>１９９２．４．２８</t>
    <phoneticPr fontId="5"/>
  </si>
  <si>
    <t>１９８２．１０．１５</t>
    <phoneticPr fontId="5"/>
  </si>
  <si>
    <t>男</t>
    <phoneticPr fontId="5"/>
  </si>
  <si>
    <t>男</t>
    <phoneticPr fontId="5"/>
  </si>
  <si>
    <t>中国</t>
    <phoneticPr fontId="5"/>
  </si>
  <si>
    <t>ベトナム</t>
    <phoneticPr fontId="5"/>
  </si>
  <si>
    <t>基礎型枠工事
（型枠工事作業）</t>
    <phoneticPr fontId="5"/>
  </si>
  <si>
    <t>２０１５．７．２０
～２０１５．１０．２５</t>
    <phoneticPr fontId="5"/>
  </si>
  <si>
    <t>２０１５．７．２０
～２０１５．１０．２５</t>
    <phoneticPr fontId="5"/>
  </si>
  <si>
    <t>２０１６．６．３０</t>
    <phoneticPr fontId="5"/>
  </si>
  <si>
    <t>Ｂ００×××</t>
    <phoneticPr fontId="5"/>
  </si>
  <si>
    <t>下 請  に 関 す る 事 項</t>
    <rPh sb="0" eb="1">
      <t>シタ</t>
    </rPh>
    <rPh sb="2" eb="3">
      <t>ショウ</t>
    </rPh>
    <rPh sb="7" eb="8">
      <t>カン</t>
    </rPh>
    <rPh sb="13" eb="14">
      <t>コト</t>
    </rPh>
    <rPh sb="15" eb="16">
      <t>コウ</t>
    </rPh>
    <phoneticPr fontId="6"/>
  </si>
  <si>
    <t>【一次下請】</t>
    <phoneticPr fontId="5"/>
  </si>
  <si>
    <t>→</t>
    <phoneticPr fontId="5"/>
  </si>
  <si>
    <t>【二次下請】</t>
    <phoneticPr fontId="5"/>
  </si>
  <si>
    <r>
      <t>　</t>
    </r>
    <r>
      <rPr>
        <sz val="9"/>
        <color theme="1"/>
        <rFont val="ＭＳ 明朝"/>
        <family val="1"/>
        <charset val="128"/>
      </rPr>
      <t>役職</t>
    </r>
    <r>
      <rPr>
        <sz val="11"/>
        <color theme="1"/>
        <rFont val="ＭＳ 明朝"/>
        <family val="1"/>
        <charset val="128"/>
      </rPr>
      <t/>
    </r>
    <rPh sb="1" eb="3">
      <t>ヤクショク</t>
    </rPh>
    <phoneticPr fontId="104"/>
  </si>
  <si>
    <t>氏名</t>
    <phoneticPr fontId="5"/>
  </si>
  <si>
    <t>取締役社長</t>
    <phoneticPr fontId="5"/>
  </si>
  <si>
    <t>技術課長</t>
    <phoneticPr fontId="5"/>
  </si>
  <si>
    <t>城 田　正 春</t>
    <phoneticPr fontId="5"/>
  </si>
  <si>
    <t>関東地方</t>
    <phoneticPr fontId="5"/>
  </si>
  <si>
    <t>型枠工事作業</t>
    <phoneticPr fontId="5"/>
  </si>
  <si>
    <t>２０１５．４．１～２０１７．３．３１</t>
    <phoneticPr fontId="5"/>
  </si>
  <si>
    <t>作業所で得た図面・仕様書等の情報を投稿する等、外部に</t>
    <rPh sb="0" eb="2">
      <t>サギョウ</t>
    </rPh>
    <rPh sb="2" eb="3">
      <t>ショ</t>
    </rPh>
    <rPh sb="4" eb="5">
      <t>エ</t>
    </rPh>
    <rPh sb="6" eb="8">
      <t>ズメン</t>
    </rPh>
    <rPh sb="9" eb="12">
      <t>シヨウショ</t>
    </rPh>
    <rPh sb="12" eb="13">
      <t>ナド</t>
    </rPh>
    <rPh sb="14" eb="16">
      <t>ジョウホウ</t>
    </rPh>
    <rPh sb="17" eb="19">
      <t>トウコウ</t>
    </rPh>
    <rPh sb="21" eb="22">
      <t>ナド</t>
    </rPh>
    <rPh sb="23" eb="25">
      <t>ガイブ</t>
    </rPh>
    <phoneticPr fontId="3"/>
  </si>
  <si>
    <t>外国人建設就労者建設現場入場届出書</t>
    <phoneticPr fontId="6"/>
  </si>
  <si>
    <t>3-1</t>
    <phoneticPr fontId="6"/>
  </si>
  <si>
    <t>3-2</t>
    <phoneticPr fontId="6"/>
  </si>
  <si>
    <t>戸田道路株式会社</t>
    <rPh sb="0" eb="2">
      <t>トダ</t>
    </rPh>
    <rPh sb="2" eb="4">
      <t>ドウロ</t>
    </rPh>
    <rPh sb="4" eb="8">
      <t>カブシキガイシャ</t>
    </rPh>
    <phoneticPr fontId="6"/>
  </si>
  <si>
    <t>戸田道路株式会社○○支店</t>
    <rPh sb="0" eb="2">
      <t>トダ</t>
    </rPh>
    <rPh sb="2" eb="4">
      <t>ドウロ</t>
    </rPh>
    <rPh sb="4" eb="8">
      <t>カブシキガイシャ</t>
    </rPh>
    <rPh sb="10" eb="12">
      <t>シテン</t>
    </rPh>
    <phoneticPr fontId="6"/>
  </si>
  <si>
    <t>東京都中央区日本橋１丁目12－8</t>
    <rPh sb="6" eb="8">
      <t>ニホン</t>
    </rPh>
    <phoneticPr fontId="6"/>
  </si>
  <si>
    <t>◎◎国道 ○○○舗装工事作業所</t>
    <rPh sb="2" eb="4">
      <t>コクドウ</t>
    </rPh>
    <rPh sb="8" eb="10">
      <t>ホソウ</t>
    </rPh>
    <rPh sb="10" eb="12">
      <t>コウジ</t>
    </rPh>
    <rPh sb="12" eb="14">
      <t>サギョウ</t>
    </rPh>
    <rPh sb="14" eb="15">
      <t>ショ</t>
    </rPh>
    <phoneticPr fontId="6"/>
  </si>
  <si>
    <t>　安　全　慎　太　郎</t>
    <rPh sb="1" eb="2">
      <t>ヤス</t>
    </rPh>
    <rPh sb="3" eb="4">
      <t>ゼン</t>
    </rPh>
    <rPh sb="5" eb="6">
      <t>シン</t>
    </rPh>
    <rPh sb="7" eb="8">
      <t>フトシ</t>
    </rPh>
    <rPh sb="9" eb="10">
      <t>ロウ</t>
    </rPh>
    <phoneticPr fontId="6"/>
  </si>
  <si>
    <t>　安　全　裕　次　郎</t>
    <rPh sb="1" eb="2">
      <t>ヤス</t>
    </rPh>
    <rPh sb="3" eb="4">
      <t>ゼン</t>
    </rPh>
    <rPh sb="5" eb="6">
      <t>ユウ</t>
    </rPh>
    <rPh sb="7" eb="8">
      <t>ジ</t>
    </rPh>
    <rPh sb="9" eb="10">
      <t>ロウ</t>
    </rPh>
    <phoneticPr fontId="6"/>
  </si>
  <si>
    <t>◎◎国道工事事務所</t>
    <rPh sb="2" eb="4">
      <t>コクドウ</t>
    </rPh>
    <rPh sb="4" eb="6">
      <t>コウジ</t>
    </rPh>
    <rPh sb="6" eb="8">
      <t>ジム</t>
    </rPh>
    <rPh sb="8" eb="9">
      <t>ショ</t>
    </rPh>
    <phoneticPr fontId="6"/>
  </si>
  <si>
    <r>
      <t>戸田道路安全書類作成　</t>
    </r>
    <r>
      <rPr>
        <b/>
        <i/>
        <sz val="16"/>
        <color indexed="48"/>
        <rFont val="ＭＳ Ｐゴシック"/>
        <family val="3"/>
        <charset val="128"/>
      </rPr>
      <t>ｆｏｒ　ＥＸＣＥＬ</t>
    </r>
    <rPh sb="0" eb="2">
      <t>トダ</t>
    </rPh>
    <rPh sb="2" eb="4">
      <t>ドウロ</t>
    </rPh>
    <rPh sb="4" eb="6">
      <t>アンゼン</t>
    </rPh>
    <rPh sb="6" eb="8">
      <t>ショルイ</t>
    </rPh>
    <rPh sb="8" eb="10">
      <t>サクセイ</t>
    </rPh>
    <phoneticPr fontId="6"/>
  </si>
  <si>
    <t>舗装工事</t>
    <rPh sb="0" eb="2">
      <t>ホソウ</t>
    </rPh>
    <rPh sb="2" eb="4">
      <t>コウジ</t>
    </rPh>
    <phoneticPr fontId="6"/>
  </si>
  <si>
    <t>舗装工事業</t>
    <rPh sb="0" eb="2">
      <t>ホソウ</t>
    </rPh>
    <rPh sb="2" eb="4">
      <t>コウジ</t>
    </rPh>
    <rPh sb="4" eb="5">
      <t>ギョウ</t>
    </rPh>
    <phoneticPr fontId="6"/>
  </si>
  <si>
    <t>　建設業法「技術検定」
　１級土木施工管理技士</t>
    <rPh sb="15" eb="17">
      <t>ドボク</t>
    </rPh>
    <phoneticPr fontId="5"/>
  </si>
  <si>
    <t>◎◎国道 ○○○舗装工事に係る舗装工事</t>
    <rPh sb="2" eb="4">
      <t>コクドウ</t>
    </rPh>
    <rPh sb="8" eb="10">
      <t>ホソウ</t>
    </rPh>
    <rPh sb="10" eb="12">
      <t>コウジ</t>
    </rPh>
    <rPh sb="13" eb="14">
      <t>カカ</t>
    </rPh>
    <rPh sb="15" eb="17">
      <t>ホソウ</t>
    </rPh>
    <rPh sb="17" eb="19">
      <t>コウジ</t>
    </rPh>
    <phoneticPr fontId="6"/>
  </si>
  <si>
    <t>土木・舗装</t>
    <rPh sb="0" eb="2">
      <t>ドボク</t>
    </rPh>
    <rPh sb="3" eb="5">
      <t>ホソウ</t>
    </rPh>
    <phoneticPr fontId="6"/>
  </si>
  <si>
    <t>㈱山田土建</t>
    <rPh sb="3" eb="5">
      <t>ドケン</t>
    </rPh>
    <phoneticPr fontId="6"/>
  </si>
  <si>
    <t>舗装工</t>
    <rPh sb="0" eb="2">
      <t>ホソウ</t>
    </rPh>
    <rPh sb="2" eb="3">
      <t>コウ</t>
    </rPh>
    <phoneticPr fontId="6"/>
  </si>
  <si>
    <t>土工</t>
    <rPh sb="0" eb="1">
      <t>ド</t>
    </rPh>
    <rPh sb="1" eb="2">
      <t>コウ</t>
    </rPh>
    <phoneticPr fontId="6"/>
  </si>
  <si>
    <t>平　成　27　年　度 　(平成 27年 4月 ～ 平成 28年 3月）   店　社　安  全  衛  生  管  理  計  画  書</t>
    <rPh sb="0" eb="1">
      <t>ヒラ</t>
    </rPh>
    <rPh sb="2" eb="3">
      <t>シゲル</t>
    </rPh>
    <rPh sb="7" eb="8">
      <t>ネン</t>
    </rPh>
    <rPh sb="9" eb="10">
      <t>ド</t>
    </rPh>
    <rPh sb="18" eb="19">
      <t>ネン</t>
    </rPh>
    <rPh sb="21" eb="22">
      <t>ガツ</t>
    </rPh>
    <rPh sb="25" eb="27">
      <t>ヘイセイ</t>
    </rPh>
    <rPh sb="30" eb="31">
      <t>ネン</t>
    </rPh>
    <rPh sb="33" eb="34">
      <t>ガツ</t>
    </rPh>
    <rPh sb="38" eb="39">
      <t>テン</t>
    </rPh>
    <rPh sb="40" eb="41">
      <t>シャ</t>
    </rPh>
    <rPh sb="42" eb="46">
      <t>アンゼン</t>
    </rPh>
    <rPh sb="48" eb="52">
      <t>エイセイ</t>
    </rPh>
    <rPh sb="54" eb="58">
      <t>カンリ</t>
    </rPh>
    <rPh sb="60" eb="64">
      <t>ケイカク</t>
    </rPh>
    <rPh sb="66" eb="67">
      <t>ショ</t>
    </rPh>
    <phoneticPr fontId="5"/>
  </si>
  <si>
    <t>戸 田 道 路 株 式 会 社</t>
    <rPh sb="4" eb="5">
      <t>ミチ</t>
    </rPh>
    <rPh sb="6" eb="7">
      <t>ミチ</t>
    </rPh>
    <phoneticPr fontId="5"/>
  </si>
  <si>
    <t>舗装工事</t>
    <rPh sb="0" eb="2">
      <t>ホソウ</t>
    </rPh>
    <phoneticPr fontId="5"/>
  </si>
  <si>
    <t>街渠工  7.882ｍ　舗装工事　5.100㎡　その他一式</t>
    <rPh sb="0" eb="2">
      <t>ガイキョ</t>
    </rPh>
    <rPh sb="2" eb="3">
      <t>コウ</t>
    </rPh>
    <rPh sb="12" eb="14">
      <t>ホソウ</t>
    </rPh>
    <rPh sb="14" eb="16">
      <t>コウジ</t>
    </rPh>
    <rPh sb="26" eb="27">
      <t>タ</t>
    </rPh>
    <rPh sb="27" eb="29">
      <t>イッシキ</t>
    </rPh>
    <phoneticPr fontId="46"/>
  </si>
  <si>
    <t>街渠工</t>
    <rPh sb="0" eb="2">
      <t>ガイキョ</t>
    </rPh>
    <rPh sb="2" eb="3">
      <t>コウ</t>
    </rPh>
    <phoneticPr fontId="46"/>
  </si>
  <si>
    <t>舗装工</t>
    <rPh sb="0" eb="2">
      <t>ホソウ</t>
    </rPh>
    <rPh sb="2" eb="3">
      <t>コウ</t>
    </rPh>
    <phoneticPr fontId="46"/>
  </si>
  <si>
    <t>バックホー、転圧ローラー</t>
    <rPh sb="6" eb="8">
      <t>テンアツ</t>
    </rPh>
    <phoneticPr fontId="46"/>
  </si>
  <si>
    <t>舗装工事</t>
    <rPh sb="0" eb="2">
      <t>ホソウ</t>
    </rPh>
    <rPh sb="2" eb="4">
      <t>コウジ</t>
    </rPh>
    <phoneticPr fontId="5"/>
  </si>
  <si>
    <t>医療保険名・組合名</t>
    <rPh sb="0" eb="2">
      <t>イリョウ</t>
    </rPh>
    <rPh sb="2" eb="4">
      <t>ホケン</t>
    </rPh>
    <rPh sb="4" eb="5">
      <t>メイ</t>
    </rPh>
    <rPh sb="6" eb="8">
      <t>クミアイ</t>
    </rPh>
    <rPh sb="8" eb="9">
      <t>メイ</t>
    </rPh>
    <phoneticPr fontId="6"/>
  </si>
  <si>
    <t>国民健康保険</t>
    <rPh sb="0" eb="2">
      <t>コクミン</t>
    </rPh>
    <rPh sb="4" eb="6">
      <t>ホケン</t>
    </rPh>
    <phoneticPr fontId="6"/>
  </si>
  <si>
    <t>協会けんぽ</t>
    <rPh sb="0" eb="2">
      <t>キョウカイ</t>
    </rPh>
    <phoneticPr fontId="6"/>
  </si>
  <si>
    <t>全国土木健康保険</t>
    <rPh sb="0" eb="2">
      <t>ゼンコク</t>
    </rPh>
    <rPh sb="2" eb="4">
      <t>ドボク</t>
    </rPh>
    <rPh sb="6" eb="8">
      <t>ホケン</t>
    </rPh>
    <phoneticPr fontId="6"/>
  </si>
  <si>
    <r>
      <t xml:space="preserve">加入の有無
</t>
    </r>
    <r>
      <rPr>
        <b/>
        <sz val="11"/>
        <rFont val="ＭＳ Ｐゴシック"/>
        <family val="3"/>
        <charset val="128"/>
      </rPr>
      <t>○　✕</t>
    </r>
    <rPh sb="0" eb="2">
      <t>カニュウ</t>
    </rPh>
    <rPh sb="3" eb="4">
      <t>ユウ</t>
    </rPh>
    <rPh sb="4" eb="5">
      <t>ム</t>
    </rPh>
    <phoneticPr fontId="5"/>
  </si>
  <si>
    <t>○</t>
    <phoneticPr fontId="6"/>
  </si>
  <si>
    <t>✕</t>
    <phoneticPr fontId="6"/>
  </si>
  <si>
    <t>国民年金保険</t>
    <rPh sb="0" eb="2">
      <t>コクミン</t>
    </rPh>
    <rPh sb="4" eb="6">
      <t>ホケン</t>
    </rPh>
    <phoneticPr fontId="6"/>
  </si>
  <si>
    <t>未加入</t>
    <rPh sb="0" eb="3">
      <t>ミカニュウ</t>
    </rPh>
    <phoneticPr fontId="6"/>
  </si>
  <si>
    <t>一般</t>
    <rPh sb="0" eb="1">
      <t>イツ</t>
    </rPh>
    <rPh sb="1" eb="2">
      <t>パン</t>
    </rPh>
    <phoneticPr fontId="6"/>
  </si>
  <si>
    <t>適用除外</t>
    <rPh sb="0" eb="2">
      <t>テキヨウ</t>
    </rPh>
    <rPh sb="2" eb="4">
      <t>ジョガイ</t>
    </rPh>
    <phoneticPr fontId="5"/>
  </si>
  <si>
    <t>日雇い</t>
    <rPh sb="0" eb="2">
      <t>ヒヤト</t>
    </rPh>
    <phoneticPr fontId="6"/>
  </si>
  <si>
    <t>短期特別</t>
    <rPh sb="0" eb="2">
      <t>タンキ</t>
    </rPh>
    <rPh sb="2" eb="4">
      <t>トクベツ</t>
    </rPh>
    <phoneticPr fontId="6"/>
  </si>
  <si>
    <t>≪作業員の皆様へ≫</t>
    <rPh sb="1" eb="4">
      <t>サギョウイン</t>
    </rPh>
    <rPh sb="5" eb="7">
      <t>ミナサマ</t>
    </rPh>
    <phoneticPr fontId="3"/>
  </si>
  <si>
    <t>　当社は建設業の社会保険加入を推進しています。未加入の方は加入の手続きを行ってください！平成29年度以降、特段の理由がない限り適正な社会保険に未加入の方は工事現場に入場できなくなります！</t>
    <rPh sb="1" eb="3">
      <t>トウシャ</t>
    </rPh>
    <rPh sb="4" eb="7">
      <t>ケンセツギョウ</t>
    </rPh>
    <rPh sb="8" eb="10">
      <t>シャカイ</t>
    </rPh>
    <rPh sb="10" eb="12">
      <t>ホケン</t>
    </rPh>
    <rPh sb="12" eb="14">
      <t>カニュウ</t>
    </rPh>
    <rPh sb="15" eb="17">
      <t>スイシン</t>
    </rPh>
    <rPh sb="23" eb="26">
      <t>ミカニュウ</t>
    </rPh>
    <rPh sb="27" eb="28">
      <t>カタ</t>
    </rPh>
    <rPh sb="29" eb="31">
      <t>カニュウ</t>
    </rPh>
    <rPh sb="32" eb="34">
      <t>テツヅ</t>
    </rPh>
    <rPh sb="36" eb="37">
      <t>オコナ</t>
    </rPh>
    <rPh sb="44" eb="46">
      <t>ヘイセイ</t>
    </rPh>
    <rPh sb="48" eb="49">
      <t>ネン</t>
    </rPh>
    <rPh sb="49" eb="50">
      <t>ド</t>
    </rPh>
    <rPh sb="50" eb="52">
      <t>イコウ</t>
    </rPh>
    <rPh sb="53" eb="55">
      <t>トクダン</t>
    </rPh>
    <rPh sb="56" eb="58">
      <t>リユウ</t>
    </rPh>
    <rPh sb="61" eb="62">
      <t>カギ</t>
    </rPh>
    <rPh sb="63" eb="65">
      <t>テキセイ</t>
    </rPh>
    <rPh sb="66" eb="68">
      <t>シャカイ</t>
    </rPh>
    <rPh sb="68" eb="70">
      <t>ホケン</t>
    </rPh>
    <rPh sb="71" eb="74">
      <t>ミカニュウ</t>
    </rPh>
    <rPh sb="75" eb="76">
      <t>カタ</t>
    </rPh>
    <rPh sb="77" eb="79">
      <t>コウジ</t>
    </rPh>
    <rPh sb="79" eb="81">
      <t>ゲンバ</t>
    </rPh>
    <rPh sb="82" eb="84">
      <t>ニュウジョウ</t>
    </rPh>
    <phoneticPr fontId="3"/>
  </si>
  <si>
    <t>　※</t>
    <phoneticPr fontId="5"/>
  </si>
  <si>
    <t>※　記載の個人情報は、安全衛生管理の目的のためのみに使用し、他の目的には使用しません。</t>
    <phoneticPr fontId="5"/>
  </si>
  <si>
    <t>入場年月日 （ 入場当日記入 ）</t>
    <phoneticPr fontId="5"/>
  </si>
  <si>
    <t>・</t>
    <phoneticPr fontId="5"/>
  </si>
  <si>
    <t>T E L</t>
    <phoneticPr fontId="5"/>
  </si>
  <si>
    <t>F A X</t>
    <phoneticPr fontId="5"/>
  </si>
  <si>
    <t xml:space="preserve"> （   歳）</t>
    <phoneticPr fontId="5"/>
  </si>
  <si>
    <t>（　　　：　　　～　　　：　　　）</t>
    <phoneticPr fontId="5"/>
  </si>
  <si>
    <t>・産業廃棄物の分別を徹底する</t>
    <rPh sb="1" eb="3">
      <t>サンギョウ</t>
    </rPh>
    <rPh sb="3" eb="6">
      <t>ハイキブツ</t>
    </rPh>
    <rPh sb="7" eb="9">
      <t>ブンベツ</t>
    </rPh>
    <rPh sb="10" eb="12">
      <t>テッテイ</t>
    </rPh>
    <phoneticPr fontId="5"/>
  </si>
  <si>
    <t>ＴＥＬ</t>
    <phoneticPr fontId="5"/>
  </si>
  <si>
    <t>1次請負会社　  （　  　　　　　　　　　　　　　　　  ）</t>
    <phoneticPr fontId="5"/>
  </si>
  <si>
    <t>作業所の安全衛生責任者</t>
    <phoneticPr fontId="5"/>
  </si>
  <si>
    <t>新規入場者は教育終了後、教育修了証を作業所から</t>
    <phoneticPr fontId="5"/>
  </si>
  <si>
    <t>　　会社名　　　　（　　　　　  　　　　　　　　　　　　）</t>
    <phoneticPr fontId="5"/>
  </si>
  <si>
    <t>受取り、保護帽につけて作業すること。</t>
    <phoneticPr fontId="5"/>
  </si>
  <si>
    <t>戸田建設
職長会会員</t>
    <phoneticPr fontId="5"/>
  </si>
  <si>
    <t>□はい  　□いいえ</t>
    <phoneticPr fontId="5"/>
  </si>
  <si>
    <t>　　氏　 名　　　  （　  　　　　　　　　　　　　　　　　）</t>
    <phoneticPr fontId="5"/>
  </si>
  <si>
    <t>作業着は長袖とし、保護帽のあごヒモはきちんと締め、</t>
    <phoneticPr fontId="5"/>
  </si>
  <si>
    <t>安全帯と適正な保護具（マスク・メガネ・耳栓・手袋等）</t>
    <phoneticPr fontId="5"/>
  </si>
  <si>
    <t>　　会社名　　　　（  　　　　　　　　　　　　　　　　　）</t>
    <phoneticPr fontId="5"/>
  </si>
  <si>
    <t>を必ず使用すること。</t>
    <phoneticPr fontId="5"/>
  </si>
  <si>
    <t>免許・技能講習</t>
    <phoneticPr fontId="5"/>
  </si>
  <si>
    <t>　　氏　 名　　　  （  　　　　　　　　　　　　　　　　　）</t>
    <phoneticPr fontId="5"/>
  </si>
  <si>
    <t>使用しない場合は、退場となります。</t>
    <phoneticPr fontId="5"/>
  </si>
  <si>
    <t>現場案内図の説明</t>
    <phoneticPr fontId="5"/>
  </si>
  <si>
    <t>脚立の使用は原則禁止です。やむを得ず使用する場合</t>
    <phoneticPr fontId="5"/>
  </si>
  <si>
    <t>自社の工事内容と工期の説明</t>
    <phoneticPr fontId="5"/>
  </si>
  <si>
    <t>持込機械・用具の規則の確認と始業前点検</t>
    <phoneticPr fontId="5"/>
  </si>
  <si>
    <t>手摺等の安全施設は勝手に外さないこと。</t>
    <phoneticPr fontId="5"/>
  </si>
  <si>
    <t>やむを得ず取り外す場合は、担当社員の承諾を受け、</t>
    <phoneticPr fontId="5"/>
  </si>
  <si>
    <t>必要な保護具の確認  （マスク・メガネ・耳栓・手袋等）</t>
    <phoneticPr fontId="5"/>
  </si>
  <si>
    <t>作業終了後は直ちに復旧すること。</t>
    <phoneticPr fontId="5"/>
  </si>
  <si>
    <t>健康状態確認</t>
    <phoneticPr fontId="5"/>
  </si>
  <si>
    <t xml:space="preserve"> (作業員の配置計画のため、既往症を含めた作業員の</t>
    <phoneticPr fontId="5"/>
  </si>
  <si>
    <t>健康状態を把握し、無理な作業をさせないよう配置時に</t>
    <phoneticPr fontId="5"/>
  </si>
  <si>
    <t>作業すること。</t>
    <phoneticPr fontId="5"/>
  </si>
  <si>
    <t>配慮すること。)</t>
    <phoneticPr fontId="5"/>
  </si>
  <si>
    <t>合図は無線機を使用すること。</t>
    <phoneticPr fontId="5"/>
  </si>
  <si>
    <t>□23.石綿取扱い作業従事者特別教育</t>
    <phoneticPr fontId="3"/>
  </si>
  <si>
    <t>通勤方法の確認</t>
    <phoneticPr fontId="5"/>
  </si>
  <si>
    <t xml:space="preserve"> （車の場合は通勤・連絡車使用届が事前に必要）　</t>
    <phoneticPr fontId="5"/>
  </si>
  <si>
    <t>□26.職長・安全衛生責任者教育</t>
    <phoneticPr fontId="3"/>
  </si>
  <si>
    <t>災害・事故・緊急時の連絡方法の確認</t>
    <phoneticPr fontId="5"/>
  </si>
  <si>
    <t>□28.足場組立等</t>
    <rPh sb="4" eb="6">
      <t>アシバ</t>
    </rPh>
    <rPh sb="6" eb="8">
      <t>クミタテ</t>
    </rPh>
    <rPh sb="8" eb="9">
      <t>トウ</t>
    </rPh>
    <phoneticPr fontId="3"/>
  </si>
  <si>
    <t>漏洩しないこと。</t>
    <phoneticPr fontId="3"/>
  </si>
  <si>
    <t>あなたは事業主、または一人親方ですか？</t>
    <phoneticPr fontId="5"/>
  </si>
  <si>
    <t>戸安様式第14号</t>
    <phoneticPr fontId="5"/>
  </si>
  <si>
    <t>　※</t>
    <phoneticPr fontId="5"/>
  </si>
  <si>
    <t>※　記載の個人情報は、安全衛生管理の目的のためのみに使用し、他の目的には使用しません。</t>
    <phoneticPr fontId="5"/>
  </si>
  <si>
    <t>下記の項目について送り出し先の作業所の基本的事項、作業所へ向かうルートの交通上の注意等を作業員に教育して下さい。</t>
    <rPh sb="0" eb="2">
      <t>カキ</t>
    </rPh>
    <rPh sb="3" eb="5">
      <t>コウモク</t>
    </rPh>
    <rPh sb="9" eb="10">
      <t>オク</t>
    </rPh>
    <rPh sb="11" eb="12">
      <t>ダ</t>
    </rPh>
    <rPh sb="13" eb="14">
      <t>サキ</t>
    </rPh>
    <rPh sb="15" eb="18">
      <t>サギョウショ</t>
    </rPh>
    <rPh sb="19" eb="22">
      <t>キホンテキ</t>
    </rPh>
    <rPh sb="22" eb="24">
      <t>ジコウ</t>
    </rPh>
    <rPh sb="25" eb="28">
      <t>サギョウショ</t>
    </rPh>
    <rPh sb="29" eb="30">
      <t>ム</t>
    </rPh>
    <rPh sb="36" eb="39">
      <t>コウツウジョウ</t>
    </rPh>
    <rPh sb="40" eb="42">
      <t>チュウイ</t>
    </rPh>
    <rPh sb="42" eb="43">
      <t>トウ</t>
    </rPh>
    <rPh sb="44" eb="47">
      <t>サギョウイン</t>
    </rPh>
    <rPh sb="48" eb="50">
      <t>キョウイク</t>
    </rPh>
    <rPh sb="52" eb="53">
      <t>クダ</t>
    </rPh>
    <phoneticPr fontId="5"/>
  </si>
  <si>
    <t>入場年月日 （ 入場当日記入 ）</t>
    <phoneticPr fontId="5"/>
  </si>
  <si>
    <t>戸田建設と契約している会社はどこですか</t>
    <rPh sb="0" eb="2">
      <t>トダ</t>
    </rPh>
    <rPh sb="2" eb="4">
      <t>ケンセツ</t>
    </rPh>
    <rPh sb="5" eb="7">
      <t>ケイヤク</t>
    </rPh>
    <rPh sb="11" eb="13">
      <t>カイシャ</t>
    </rPh>
    <phoneticPr fontId="3"/>
  </si>
  <si>
    <t>【作業所の安全衛生方針】</t>
    <rPh sb="1" eb="3">
      <t>サギョウ</t>
    </rPh>
    <rPh sb="3" eb="4">
      <t>ショ</t>
    </rPh>
    <rPh sb="5" eb="7">
      <t>アンゼン</t>
    </rPh>
    <rPh sb="7" eb="9">
      <t>エイセイ</t>
    </rPh>
    <rPh sb="9" eb="11">
      <t>ホウシン</t>
    </rPh>
    <phoneticPr fontId="5"/>
  </si>
  <si>
    <t>・関係法令及び作業所で決めたルールを遵守する。</t>
    <rPh sb="1" eb="3">
      <t>カンケイ</t>
    </rPh>
    <rPh sb="3" eb="5">
      <t>ホウレイ</t>
    </rPh>
    <rPh sb="5" eb="6">
      <t>オヨ</t>
    </rPh>
    <rPh sb="7" eb="9">
      <t>サギョウ</t>
    </rPh>
    <rPh sb="9" eb="10">
      <t>ショ</t>
    </rPh>
    <rPh sb="11" eb="12">
      <t>キ</t>
    </rPh>
    <rPh sb="18" eb="20">
      <t>ジュンシュ</t>
    </rPh>
    <phoneticPr fontId="5"/>
  </si>
  <si>
    <t>あなたはどの会社から給料をもらっていますか</t>
    <rPh sb="6" eb="8">
      <t>カイシャ</t>
    </rPh>
    <rPh sb="10" eb="12">
      <t>キュウリョウ</t>
    </rPh>
    <phoneticPr fontId="3"/>
  </si>
  <si>
    <t>いつ今の会社に入りましたか</t>
    <rPh sb="2" eb="3">
      <t>イマ</t>
    </rPh>
    <rPh sb="4" eb="6">
      <t>カイシャ</t>
    </rPh>
    <rPh sb="7" eb="8">
      <t>ハイ</t>
    </rPh>
    <phoneticPr fontId="3"/>
  </si>
  <si>
    <t>・危険を除去・低減した作業手順を決めて実行する。</t>
    <rPh sb="1" eb="3">
      <t>キケン</t>
    </rPh>
    <rPh sb="4" eb="6">
      <t>ジョキョ</t>
    </rPh>
    <rPh sb="7" eb="9">
      <t>テイゲン</t>
    </rPh>
    <rPh sb="11" eb="13">
      <t>サギョウ</t>
    </rPh>
    <rPh sb="13" eb="15">
      <t>テジュン</t>
    </rPh>
    <rPh sb="16" eb="17">
      <t>キ</t>
    </rPh>
    <rPh sb="19" eb="21">
      <t>ジッコウ</t>
    </rPh>
    <phoneticPr fontId="5"/>
  </si>
  <si>
    <t>・近接するＪＲ線への影響を絶対に起こさない。</t>
    <rPh sb="1" eb="3">
      <t>キンセツ</t>
    </rPh>
    <rPh sb="7" eb="8">
      <t>セン</t>
    </rPh>
    <rPh sb="10" eb="12">
      <t>エイキョウ</t>
    </rPh>
    <rPh sb="13" eb="15">
      <t>ゼッタイ</t>
    </rPh>
    <rPh sb="16" eb="17">
      <t>オ</t>
    </rPh>
    <phoneticPr fontId="5"/>
  </si>
  <si>
    <t>T E L</t>
    <phoneticPr fontId="5"/>
  </si>
  <si>
    <t>・</t>
    <phoneticPr fontId="5"/>
  </si>
  <si>
    <t>あなたの名前を書いてください</t>
    <rPh sb="4" eb="6">
      <t>ナマエ</t>
    </rPh>
    <rPh sb="7" eb="8">
      <t>カ</t>
    </rPh>
    <phoneticPr fontId="3"/>
  </si>
  <si>
    <t>職種は？</t>
    <rPh sb="0" eb="2">
      <t>ショクシュ</t>
    </rPh>
    <phoneticPr fontId="3"/>
  </si>
  <si>
    <t>誕生日はいつですか</t>
    <rPh sb="0" eb="3">
      <t>タンジョウビ</t>
    </rPh>
    <phoneticPr fontId="3"/>
  </si>
  <si>
    <t>F A X</t>
    <phoneticPr fontId="5"/>
  </si>
  <si>
    <t>【作業所の品質・環境活動】</t>
    <rPh sb="1" eb="3">
      <t>サギョウ</t>
    </rPh>
    <rPh sb="3" eb="4">
      <t>ショ</t>
    </rPh>
    <rPh sb="5" eb="7">
      <t>ヒンシツ</t>
    </rPh>
    <rPh sb="8" eb="10">
      <t>カンキョウ</t>
    </rPh>
    <rPh sb="10" eb="12">
      <t>カツドウ</t>
    </rPh>
    <phoneticPr fontId="5"/>
  </si>
  <si>
    <t xml:space="preserve"> （   歳）</t>
    <phoneticPr fontId="5"/>
  </si>
  <si>
    <t>（　　　：　　　～　　　：　　　）</t>
    <phoneticPr fontId="5"/>
  </si>
  <si>
    <t>あなたは現在どこに住んでいますか</t>
    <rPh sb="4" eb="6">
      <t>ゲンザイ</t>
    </rPh>
    <rPh sb="9" eb="10">
      <t>ス</t>
    </rPh>
    <phoneticPr fontId="3"/>
  </si>
  <si>
    <t>普段連絡が取れる番号を記載してください</t>
    <rPh sb="0" eb="2">
      <t>フダン</t>
    </rPh>
    <rPh sb="2" eb="4">
      <t>レンラク</t>
    </rPh>
    <rPh sb="5" eb="6">
      <t>ト</t>
    </rPh>
    <rPh sb="8" eb="10">
      <t>バンゴウ</t>
    </rPh>
    <rPh sb="11" eb="13">
      <t>キサイ</t>
    </rPh>
    <phoneticPr fontId="3"/>
  </si>
  <si>
    <t>あなたがけがをした時等、どこに連絡すればよいですか</t>
    <rPh sb="9" eb="10">
      <t>トキ</t>
    </rPh>
    <rPh sb="10" eb="11">
      <t>トウ</t>
    </rPh>
    <rPh sb="15" eb="17">
      <t>レンラク</t>
    </rPh>
    <phoneticPr fontId="3"/>
  </si>
  <si>
    <t>誰に連絡すればよいですか</t>
    <rPh sb="0" eb="1">
      <t>ダレ</t>
    </rPh>
    <rPh sb="2" eb="4">
      <t>レンラク</t>
    </rPh>
    <phoneticPr fontId="3"/>
  </si>
  <si>
    <t>ＴＥＬ</t>
    <phoneticPr fontId="5"/>
  </si>
  <si>
    <t>電話番号を記載</t>
    <rPh sb="0" eb="2">
      <t>デンワ</t>
    </rPh>
    <rPh sb="2" eb="4">
      <t>バンゴウ</t>
    </rPh>
    <rPh sb="5" eb="7">
      <t>キサイ</t>
    </rPh>
    <phoneticPr fontId="3"/>
  </si>
  <si>
    <t>あなたとの関係</t>
    <rPh sb="5" eb="7">
      <t>カンケイ</t>
    </rPh>
    <phoneticPr fontId="3"/>
  </si>
  <si>
    <t>直近でいつ健康診断を受けましたか</t>
    <rPh sb="0" eb="2">
      <t>チョッキン</t>
    </rPh>
    <rPh sb="5" eb="7">
      <t>ケンコウ</t>
    </rPh>
    <rPh sb="7" eb="9">
      <t>シンダン</t>
    </rPh>
    <rPh sb="10" eb="11">
      <t>ウ</t>
    </rPh>
    <phoneticPr fontId="3"/>
  </si>
  <si>
    <t>あなたの血液型はなんですか</t>
    <rPh sb="4" eb="7">
      <t>ケツエキガタ</t>
    </rPh>
    <phoneticPr fontId="3"/>
  </si>
  <si>
    <t>特殊健康診断を受けていますか</t>
    <rPh sb="0" eb="2">
      <t>トクシュ</t>
    </rPh>
    <rPh sb="2" eb="4">
      <t>ケンコウ</t>
    </rPh>
    <rPh sb="4" eb="6">
      <t>シンダン</t>
    </rPh>
    <rPh sb="7" eb="8">
      <t>ウ</t>
    </rPh>
    <phoneticPr fontId="3"/>
  </si>
  <si>
    <t>何の特殊健康診断を受けましたか</t>
    <rPh sb="0" eb="1">
      <t>ナン</t>
    </rPh>
    <rPh sb="2" eb="4">
      <t>トクシュ</t>
    </rPh>
    <rPh sb="4" eb="6">
      <t>ケンコウ</t>
    </rPh>
    <rPh sb="6" eb="8">
      <t>シンダン</t>
    </rPh>
    <rPh sb="9" eb="10">
      <t>ウ</t>
    </rPh>
    <phoneticPr fontId="3"/>
  </si>
  <si>
    <t>今の職種を何年やっていますか</t>
    <rPh sb="0" eb="1">
      <t>イマ</t>
    </rPh>
    <rPh sb="2" eb="4">
      <t>ショクシュ</t>
    </rPh>
    <rPh sb="5" eb="7">
      <t>ナンネン</t>
    </rPh>
    <phoneticPr fontId="3"/>
  </si>
  <si>
    <t>あなたの既往歴、現在の体調はどうですか</t>
    <rPh sb="4" eb="6">
      <t>キオウ</t>
    </rPh>
    <rPh sb="6" eb="7">
      <t>レキ</t>
    </rPh>
    <rPh sb="8" eb="10">
      <t>ゲンザイ</t>
    </rPh>
    <rPh sb="11" eb="13">
      <t>タイチョウ</t>
    </rPh>
    <phoneticPr fontId="3"/>
  </si>
  <si>
    <t>を必ず使用すること。</t>
    <phoneticPr fontId="5"/>
  </si>
  <si>
    <t>免許・技能講習</t>
    <phoneticPr fontId="5"/>
  </si>
  <si>
    <t>　　氏　 名　　　  （  　　　　　　　　　　　　　　　　　）</t>
    <phoneticPr fontId="5"/>
  </si>
  <si>
    <t>使用しない場合は、退場となります。</t>
    <phoneticPr fontId="5"/>
  </si>
  <si>
    <t>現場案内図の説明</t>
    <phoneticPr fontId="5"/>
  </si>
  <si>
    <t>脚立の使用は原則禁止です。やむを得ず使用する場合</t>
    <phoneticPr fontId="5"/>
  </si>
  <si>
    <t>自社の工事内容と工期の説明</t>
    <phoneticPr fontId="5"/>
  </si>
  <si>
    <t>持込機械・用具の規則の確認と始業前点検</t>
    <phoneticPr fontId="5"/>
  </si>
  <si>
    <t>手摺等の安全施設は勝手に外さないこと。</t>
    <phoneticPr fontId="5"/>
  </si>
  <si>
    <t>やむを得ず取り外す場合は、担当社員の承諾を受け、</t>
    <phoneticPr fontId="5"/>
  </si>
  <si>
    <t>必要な保護具の確認  （マスク・メガネ・耳栓・手袋等）</t>
    <phoneticPr fontId="5"/>
  </si>
  <si>
    <t>作業終了後は直ちに復旧すること。</t>
    <phoneticPr fontId="5"/>
  </si>
  <si>
    <t>健康状態確認</t>
    <phoneticPr fontId="5"/>
  </si>
  <si>
    <t>移動式クレーンや建設重機作業では必ず事前打合せを行い、</t>
    <rPh sb="0" eb="2">
      <t>イドウ</t>
    </rPh>
    <rPh sb="2" eb="3">
      <t>シキ</t>
    </rPh>
    <rPh sb="8" eb="10">
      <t>ケンセツ</t>
    </rPh>
    <rPh sb="10" eb="12">
      <t>ジュウキ</t>
    </rPh>
    <rPh sb="12" eb="14">
      <t>サギョウ</t>
    </rPh>
    <phoneticPr fontId="5"/>
  </si>
  <si>
    <t xml:space="preserve"> (作業員の配置計画のため、既往症を含めた作業員の</t>
    <phoneticPr fontId="5"/>
  </si>
  <si>
    <t>「作業計画書」を作成し、関係者全員に周知してから作業する</t>
    <rPh sb="1" eb="3">
      <t>サギョウ</t>
    </rPh>
    <rPh sb="3" eb="5">
      <t>ケイカク</t>
    </rPh>
    <rPh sb="5" eb="6">
      <t>ショ</t>
    </rPh>
    <rPh sb="8" eb="10">
      <t>サクセイ</t>
    </rPh>
    <rPh sb="12" eb="15">
      <t>カンケイシャ</t>
    </rPh>
    <rPh sb="15" eb="17">
      <t>ゼンイン</t>
    </rPh>
    <rPh sb="24" eb="26">
      <t>サギョウ</t>
    </rPh>
    <phoneticPr fontId="5"/>
  </si>
  <si>
    <t>健康状態を把握し、無理な作業をさせないよう配置時に</t>
    <phoneticPr fontId="5"/>
  </si>
  <si>
    <t>こと。</t>
    <phoneticPr fontId="5"/>
  </si>
  <si>
    <t>配慮すること。)</t>
    <phoneticPr fontId="5"/>
  </si>
  <si>
    <t>クレーン等の合図は、無線機を使用すること。</t>
    <rPh sb="4" eb="5">
      <t>トウ</t>
    </rPh>
    <phoneticPr fontId="5"/>
  </si>
  <si>
    <t>□23.石綿取扱い作業従事者特別教育</t>
    <phoneticPr fontId="3"/>
  </si>
  <si>
    <t>通勤方法の確認</t>
    <phoneticPr fontId="5"/>
  </si>
  <si>
    <t xml:space="preserve"> （車の場合は通勤・連絡車使用届が事前に必要）　</t>
    <phoneticPr fontId="5"/>
  </si>
  <si>
    <t>□26.職長・安全衛生責任者教育</t>
    <phoneticPr fontId="3"/>
  </si>
  <si>
    <t>災害・事故・緊急時の連絡方法の確認</t>
    <phoneticPr fontId="5"/>
  </si>
  <si>
    <t>□28.その他（　　　　　　　　　　　　）</t>
    <rPh sb="6" eb="7">
      <t>タ</t>
    </rPh>
    <phoneticPr fontId="3"/>
  </si>
  <si>
    <t>漏洩しないこと。</t>
    <phoneticPr fontId="3"/>
  </si>
  <si>
    <t>あなたは事業主、または一人親方ですか？</t>
    <phoneticPr fontId="5"/>
  </si>
  <si>
    <t>はい</t>
    <phoneticPr fontId="3"/>
  </si>
  <si>
    <t>送出し教育を実施した人が記入する</t>
    <rPh sb="0" eb="2">
      <t>オクリダ</t>
    </rPh>
    <rPh sb="3" eb="5">
      <t>キョウイク</t>
    </rPh>
    <rPh sb="6" eb="8">
      <t>ジッシ</t>
    </rPh>
    <rPh sb="10" eb="11">
      <t>ヒト</t>
    </rPh>
    <rPh sb="12" eb="14">
      <t>キニュウ</t>
    </rPh>
    <phoneticPr fontId="3"/>
  </si>
  <si>
    <t>送出し教育を受けた日に
受講者が自筆でサインする</t>
    <rPh sb="0" eb="2">
      <t>オクリダ</t>
    </rPh>
    <rPh sb="3" eb="5">
      <t>キョウイク</t>
    </rPh>
    <rPh sb="6" eb="7">
      <t>ウ</t>
    </rPh>
    <rPh sb="9" eb="10">
      <t>ヒ</t>
    </rPh>
    <rPh sb="12" eb="15">
      <t>ジュコウシャ</t>
    </rPh>
    <rPh sb="16" eb="18">
      <t>ジヒツ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</si>
</sst>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Red]\(0\)"/>
    <numFmt numFmtId="177" formatCode="0_ "/>
    <numFmt numFmtId="178" formatCode="#,##0_ "/>
  </numFmts>
  <fonts count="115">
    <font>
      <sz val="11"/>
      <name val="ＭＳ Ｐゴシック"/>
      <family val="3"/>
      <charset val="128"/>
    </font>
    <font>
      <sz val="11"/>
      <color theme="1"/>
      <name val="ＭＳ Ｐゴシック"/>
      <family val="2"/>
      <charset val="128"/>
      <scheme val="minor"/>
    </font>
    <font>
      <sz val="11"/>
      <name val="ＭＳ Ｐゴシック"/>
      <family val="3"/>
      <charset val="128"/>
    </font>
    <font>
      <b/>
      <i/>
      <sz val="22"/>
      <color indexed="12"/>
      <name val="ＭＳ Ｐゴシック"/>
      <family val="3"/>
      <charset val="128"/>
    </font>
    <font>
      <b/>
      <i/>
      <sz val="16"/>
      <color indexed="48"/>
      <name val="ＭＳ Ｐゴシック"/>
      <family val="3"/>
      <charset val="128"/>
    </font>
    <font>
      <sz val="6"/>
      <name val="ＭＳ Ｐゴシック"/>
      <family val="3"/>
      <charset val="128"/>
    </font>
    <font>
      <sz val="6"/>
      <name val="ＭＳ Ｐゴシック"/>
      <family val="3"/>
      <charset val="128"/>
    </font>
    <font>
      <b/>
      <sz val="11"/>
      <color indexed="10"/>
      <name val="ＭＳ Ｐゴシック"/>
      <family val="3"/>
      <charset val="128"/>
    </font>
    <font>
      <sz val="11"/>
      <color indexed="12"/>
      <name val="ＭＳ Ｐゴシック"/>
      <family val="3"/>
      <charset val="128"/>
    </font>
    <font>
      <b/>
      <sz val="11"/>
      <color indexed="17"/>
      <name val="ＭＳ Ｐゴシック"/>
      <family val="3"/>
      <charset val="128"/>
    </font>
    <font>
      <b/>
      <sz val="9"/>
      <color indexed="81"/>
      <name val="ＭＳ Ｐゴシック"/>
      <family val="3"/>
      <charset val="128"/>
    </font>
    <font>
      <b/>
      <sz val="9"/>
      <color indexed="10"/>
      <name val="ＭＳ Ｐゴシック"/>
      <family val="3"/>
      <charset val="128"/>
    </font>
    <font>
      <sz val="9"/>
      <color indexed="81"/>
      <name val="ＭＳ Ｐゴシック"/>
      <family val="3"/>
      <charset val="128"/>
    </font>
    <font>
      <b/>
      <sz val="9"/>
      <color indexed="39"/>
      <name val="ＭＳ Ｐゴシック"/>
      <family val="3"/>
      <charset val="128"/>
    </font>
    <font>
      <sz val="11"/>
      <name val="ＭＳ Ｐ明朝"/>
      <family val="1"/>
      <charset val="128"/>
    </font>
    <font>
      <b/>
      <sz val="24"/>
      <name val="ＭＳ Ｐ明朝"/>
      <family val="1"/>
      <charset val="128"/>
    </font>
    <font>
      <sz val="16"/>
      <name val="ＭＳ Ｐ明朝"/>
      <family val="1"/>
      <charset val="128"/>
    </font>
    <font>
      <sz val="12"/>
      <name val="ＭＳ Ｐ明朝"/>
      <family val="1"/>
      <charset val="128"/>
    </font>
    <font>
      <b/>
      <sz val="12"/>
      <name val="ＭＳ Ｐ明朝"/>
      <family val="1"/>
      <charset val="128"/>
    </font>
    <font>
      <b/>
      <u/>
      <sz val="11"/>
      <name val="ＭＳ Ｐゴシック"/>
      <family val="3"/>
      <charset val="128"/>
    </font>
    <font>
      <sz val="10"/>
      <name val="ＭＳ Ｐ明朝"/>
      <family val="1"/>
      <charset val="128"/>
    </font>
    <font>
      <sz val="9"/>
      <name val="ＭＳ Ｐ明朝"/>
      <family val="1"/>
      <charset val="128"/>
    </font>
    <font>
      <b/>
      <sz val="11"/>
      <name val="ＭＳ Ｐ明朝"/>
      <family val="1"/>
      <charset val="128"/>
    </font>
    <font>
      <b/>
      <sz val="18"/>
      <name val="ＭＳ Ｐ明朝"/>
      <family val="1"/>
      <charset val="128"/>
    </font>
    <font>
      <sz val="10"/>
      <name val="ＭＳ 明朝"/>
      <family val="1"/>
      <charset val="128"/>
    </font>
    <font>
      <sz val="14"/>
      <name val="ＭＳ Ｐ明朝"/>
      <family val="1"/>
      <charset val="128"/>
    </font>
    <font>
      <sz val="13"/>
      <name val="ＭＳ Ｐ明朝"/>
      <family val="1"/>
      <charset val="128"/>
    </font>
    <font>
      <u/>
      <sz val="11"/>
      <color indexed="12"/>
      <name val="ＭＳ Ｐゴシック"/>
      <family val="3"/>
      <charset val="128"/>
    </font>
    <font>
      <sz val="10"/>
      <color indexed="12"/>
      <name val="ＭＳ Ｐゴシック"/>
      <family val="3"/>
      <charset val="128"/>
    </font>
    <font>
      <sz val="11"/>
      <name val="ＭＳ ゴシック"/>
      <family val="3"/>
      <charset val="128"/>
    </font>
    <font>
      <b/>
      <sz val="10"/>
      <color indexed="12"/>
      <name val="ＭＳ Ｐゴシック"/>
      <family val="3"/>
      <charset val="128"/>
    </font>
    <font>
      <b/>
      <sz val="10"/>
      <color indexed="10"/>
      <name val="ＭＳ Ｐゴシック"/>
      <family val="3"/>
      <charset val="128"/>
    </font>
    <font>
      <b/>
      <sz val="12"/>
      <color indexed="12"/>
      <name val="ＭＳ Ｐ明朝"/>
      <family val="1"/>
      <charset val="128"/>
    </font>
    <font>
      <b/>
      <sz val="14"/>
      <name val="ＭＳ Ｐ明朝"/>
      <family val="1"/>
      <charset val="128"/>
    </font>
    <font>
      <sz val="9"/>
      <name val="ＭＳ Ｐゴシック"/>
      <family val="3"/>
      <charset val="128"/>
    </font>
    <font>
      <sz val="9"/>
      <color indexed="10"/>
      <name val="ＭＳ Ｐゴシック"/>
      <family val="3"/>
      <charset val="128"/>
    </font>
    <font>
      <sz val="6"/>
      <name val="ＭＳ 明朝"/>
      <family val="1"/>
      <charset val="128"/>
    </font>
    <font>
      <sz val="8"/>
      <name val="ＭＳ Ｐ明朝"/>
      <family val="1"/>
      <charset val="128"/>
    </font>
    <font>
      <b/>
      <sz val="9"/>
      <color indexed="12"/>
      <name val="ＭＳ Ｐゴシック"/>
      <family val="3"/>
      <charset val="128"/>
    </font>
    <font>
      <sz val="9"/>
      <color indexed="12"/>
      <name val="ＭＳ Ｐゴシック"/>
      <family val="3"/>
      <charset val="128"/>
    </font>
    <font>
      <sz val="10"/>
      <color indexed="8"/>
      <name val="ＭＳ Ｐ明朝"/>
      <family val="1"/>
      <charset val="128"/>
    </font>
    <font>
      <sz val="9"/>
      <color indexed="8"/>
      <name val="ＭＳ Ｐ明朝"/>
      <family val="1"/>
      <charset val="128"/>
    </font>
    <font>
      <sz val="10"/>
      <color indexed="12"/>
      <name val="ＭＳ Ｐ明朝"/>
      <family val="1"/>
      <charset val="128"/>
    </font>
    <font>
      <sz val="9"/>
      <color indexed="12"/>
      <name val="ＭＳ Ｐ明朝"/>
      <family val="1"/>
      <charset val="128"/>
    </font>
    <font>
      <sz val="11"/>
      <color indexed="12"/>
      <name val="ＭＳ Ｐ明朝"/>
      <family val="1"/>
      <charset val="128"/>
    </font>
    <font>
      <sz val="6"/>
      <name val="ＭＳ Ｐ明朝"/>
      <family val="1"/>
      <charset val="128"/>
    </font>
    <font>
      <sz val="6"/>
      <name val="ＭＳ ゴシック"/>
      <family val="3"/>
      <charset val="128"/>
    </font>
    <font>
      <sz val="20"/>
      <name val="ＭＳ Ｐ明朝"/>
      <family val="1"/>
      <charset val="128"/>
    </font>
    <font>
      <b/>
      <sz val="26"/>
      <name val="ＭＳ Ｐ明朝"/>
      <family val="1"/>
      <charset val="128"/>
    </font>
    <font>
      <b/>
      <sz val="10"/>
      <name val="ＭＳ Ｐ明朝"/>
      <family val="1"/>
      <charset val="128"/>
    </font>
    <font>
      <u/>
      <sz val="11"/>
      <color indexed="12"/>
      <name val="ＭＳ Ｐ明朝"/>
      <family val="1"/>
      <charset val="128"/>
    </font>
    <font>
      <sz val="10.5"/>
      <name val="ＭＳ Ｐ明朝"/>
      <family val="1"/>
      <charset val="128"/>
    </font>
    <font>
      <b/>
      <sz val="16"/>
      <name val="ＭＳ Ｐ明朝"/>
      <family val="1"/>
      <charset val="128"/>
    </font>
    <font>
      <u/>
      <sz val="10"/>
      <name val="ＭＳ Ｐ明朝"/>
      <family val="1"/>
      <charset val="128"/>
    </font>
    <font>
      <sz val="6"/>
      <color indexed="9"/>
      <name val="ＭＳ Ｐ明朝"/>
      <family val="1"/>
      <charset val="128"/>
    </font>
    <font>
      <sz val="11"/>
      <color indexed="9"/>
      <name val="ＭＳ Ｐ明朝"/>
      <family val="1"/>
      <charset val="128"/>
    </font>
    <font>
      <b/>
      <sz val="14"/>
      <color indexed="10"/>
      <name val="ＭＳ Ｐ明朝"/>
      <family val="1"/>
      <charset val="128"/>
    </font>
    <font>
      <sz val="11"/>
      <color indexed="10"/>
      <name val="ＭＳ Ｐ明朝"/>
      <family val="1"/>
      <charset val="128"/>
    </font>
    <font>
      <u/>
      <sz val="12"/>
      <name val="ＭＳ Ｐ明朝"/>
      <family val="1"/>
      <charset val="128"/>
    </font>
    <font>
      <sz val="12"/>
      <color indexed="12"/>
      <name val="ＭＳ Ｐ明朝"/>
      <family val="1"/>
      <charset val="128"/>
    </font>
    <font>
      <sz val="18"/>
      <name val="ＭＳ Ｐ明朝"/>
      <family val="1"/>
      <charset val="128"/>
    </font>
    <font>
      <sz val="14"/>
      <color indexed="12"/>
      <name val="ＭＳ Ｐ明朝"/>
      <family val="1"/>
      <charset val="128"/>
    </font>
    <font>
      <sz val="16"/>
      <color indexed="12"/>
      <name val="ＭＳ Ｐ明朝"/>
      <family val="1"/>
      <charset val="128"/>
    </font>
    <font>
      <b/>
      <sz val="13"/>
      <name val="ＭＳ Ｐ明朝"/>
      <family val="1"/>
      <charset val="128"/>
    </font>
    <font>
      <i/>
      <sz val="11"/>
      <name val="ＭＳ Ｐ明朝"/>
      <family val="1"/>
      <charset val="128"/>
    </font>
    <font>
      <sz val="10"/>
      <color indexed="10"/>
      <name val="ＭＳ Ｐ明朝"/>
      <family val="1"/>
      <charset val="128"/>
    </font>
    <font>
      <u/>
      <sz val="11"/>
      <name val="ＭＳ Ｐ明朝"/>
      <family val="1"/>
      <charset val="128"/>
    </font>
    <font>
      <u/>
      <sz val="10"/>
      <color indexed="10"/>
      <name val="ＭＳ Ｐ明朝"/>
      <family val="1"/>
      <charset val="128"/>
    </font>
    <font>
      <i/>
      <sz val="10"/>
      <name val="ＭＳ Ｐ明朝"/>
      <family val="1"/>
      <charset val="128"/>
    </font>
    <font>
      <sz val="10.5"/>
      <color indexed="12"/>
      <name val="ＭＳ Ｐ明朝"/>
      <family val="1"/>
      <charset val="128"/>
    </font>
    <font>
      <sz val="8"/>
      <color indexed="10"/>
      <name val="ＭＳ Ｐ明朝"/>
      <family val="1"/>
      <charset val="128"/>
    </font>
    <font>
      <b/>
      <sz val="28"/>
      <name val="ＭＳ Ｐ明朝"/>
      <family val="1"/>
      <charset val="128"/>
    </font>
    <font>
      <b/>
      <u/>
      <sz val="18"/>
      <name val="ＭＳ Ｐ明朝"/>
      <family val="1"/>
      <charset val="128"/>
    </font>
    <font>
      <sz val="7"/>
      <name val="ＭＳ Ｐ明朝"/>
      <family val="1"/>
      <charset val="128"/>
    </font>
    <font>
      <b/>
      <u/>
      <sz val="16"/>
      <name val="ＭＳ Ｐ明朝"/>
      <family val="1"/>
      <charset val="128"/>
    </font>
    <font>
      <sz val="10"/>
      <color indexed="18"/>
      <name val="ＭＳ Ｐ明朝"/>
      <family val="1"/>
      <charset val="128"/>
    </font>
    <font>
      <sz val="12"/>
      <color indexed="10"/>
      <name val="ＭＳ Ｐ明朝"/>
      <family val="1"/>
      <charset val="128"/>
    </font>
    <font>
      <sz val="18"/>
      <color indexed="10"/>
      <name val="ＭＳ Ｐ明朝"/>
      <family val="1"/>
      <charset val="128"/>
    </font>
    <font>
      <sz val="8"/>
      <color indexed="12"/>
      <name val="ＭＳ Ｐ明朝"/>
      <family val="1"/>
      <charset val="128"/>
    </font>
    <font>
      <sz val="14"/>
      <color indexed="10"/>
      <name val="ＭＳ Ｐ明朝"/>
      <family val="1"/>
      <charset val="128"/>
    </font>
    <font>
      <sz val="36"/>
      <name val="ＭＳ Ｐ明朝"/>
      <family val="1"/>
      <charset val="128"/>
    </font>
    <font>
      <b/>
      <sz val="11"/>
      <color indexed="48"/>
      <name val="ＭＳ Ｐ明朝"/>
      <family val="1"/>
      <charset val="128"/>
    </font>
    <font>
      <sz val="9"/>
      <name val="ＭＳ ゴシック"/>
      <family val="3"/>
      <charset val="128"/>
    </font>
    <font>
      <u/>
      <sz val="11"/>
      <name val="ＭＳ ゴシック"/>
      <family val="3"/>
      <charset val="128"/>
    </font>
    <font>
      <sz val="12"/>
      <name val="ＭＳ ゴシック"/>
      <family val="3"/>
      <charset val="128"/>
    </font>
    <font>
      <b/>
      <sz val="20"/>
      <name val="ＭＳ Ｐ明朝"/>
      <family val="1"/>
      <charset val="128"/>
    </font>
    <font>
      <b/>
      <sz val="20"/>
      <color indexed="12"/>
      <name val="ＭＳ Ｐ明朝"/>
      <family val="1"/>
      <charset val="128"/>
    </font>
    <font>
      <b/>
      <i/>
      <sz val="20"/>
      <name val="ＭＳ Ｐ明朝"/>
      <family val="1"/>
      <charset val="128"/>
    </font>
    <font>
      <sz val="11"/>
      <color theme="1"/>
      <name val="ＭＳ Ｐゴシック"/>
      <family val="3"/>
      <charset val="128"/>
      <scheme val="minor"/>
    </font>
    <font>
      <sz val="10.5"/>
      <name val="ＭＳ 明朝"/>
      <family val="1"/>
      <charset val="128"/>
    </font>
    <font>
      <sz val="11"/>
      <name val="ＭＳ 明朝"/>
      <family val="1"/>
      <charset val="128"/>
    </font>
    <font>
      <b/>
      <sz val="11"/>
      <name val="ＭＳ 明朝"/>
      <family val="1"/>
      <charset val="128"/>
    </font>
    <font>
      <b/>
      <sz val="14"/>
      <name val="ＭＳ 明朝"/>
      <family val="1"/>
      <charset val="128"/>
    </font>
    <font>
      <sz val="10"/>
      <color rgb="FF0000FF"/>
      <name val="ＭＳ 明朝"/>
      <family val="1"/>
      <charset val="128"/>
    </font>
    <font>
      <b/>
      <sz val="18"/>
      <color indexed="10"/>
      <name val="HGｺﾞｼｯｸE"/>
      <family val="3"/>
      <charset val="128"/>
    </font>
    <font>
      <sz val="10.5"/>
      <name val="HGｺﾞｼｯｸE"/>
      <family val="3"/>
      <charset val="128"/>
    </font>
    <font>
      <sz val="10"/>
      <color rgb="FF0000FF"/>
      <name val="ＭＳ Ｐ明朝"/>
      <family val="1"/>
      <charset val="128"/>
    </font>
    <font>
      <b/>
      <sz val="11"/>
      <name val="ＭＳ Ｐゴシック"/>
      <family val="3"/>
      <charset val="128"/>
    </font>
    <font>
      <b/>
      <sz val="20"/>
      <color rgb="FFFF0000"/>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2"/>
      <color rgb="FF0000FF"/>
      <name val="ＭＳ Ｐ明朝"/>
      <family val="1"/>
      <charset val="128"/>
    </font>
    <font>
      <b/>
      <u/>
      <sz val="18"/>
      <color theme="1"/>
      <name val="ＭＳ 明朝"/>
      <family val="1"/>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i/>
      <sz val="11"/>
      <color theme="1"/>
      <name val="ＭＳ 明朝"/>
      <family val="1"/>
      <charset val="128"/>
    </font>
    <font>
      <sz val="9"/>
      <color theme="1"/>
      <name val="ＭＳ 明朝"/>
      <family val="1"/>
      <charset val="128"/>
    </font>
    <font>
      <sz val="11"/>
      <color rgb="FF0000FF"/>
      <name val="ＭＳ 明朝"/>
      <family val="1"/>
      <charset val="128"/>
    </font>
    <font>
      <b/>
      <sz val="12"/>
      <color indexed="10"/>
      <name val="ＭＳ Ｐ明朝"/>
      <family val="1"/>
      <charset val="128"/>
    </font>
    <font>
      <sz val="16"/>
      <color indexed="10"/>
      <name val="ＭＳ Ｐ明朝"/>
      <family val="1"/>
      <charset val="128"/>
    </font>
    <font>
      <sz val="8.5"/>
      <name val="ＭＳ Ｐ明朝"/>
      <family val="1"/>
      <charset val="128"/>
    </font>
    <font>
      <sz val="11"/>
      <color rgb="FF0000FF"/>
      <name val="ＭＳ Ｐ明朝"/>
      <family val="1"/>
      <charset val="128"/>
    </font>
    <font>
      <sz val="9"/>
      <color rgb="FF0000FF"/>
      <name val="ＭＳ Ｐ明朝"/>
      <family val="1"/>
      <charset val="128"/>
    </font>
  </fonts>
  <fills count="16">
    <fill>
      <patternFill patternType="none"/>
    </fill>
    <fill>
      <patternFill patternType="gray125"/>
    </fill>
    <fill>
      <patternFill patternType="solid">
        <fgColor indexed="42"/>
        <bgColor indexed="64"/>
      </patternFill>
    </fill>
    <fill>
      <patternFill patternType="solid">
        <fgColor indexed="46"/>
        <bgColor indexed="64"/>
      </patternFill>
    </fill>
    <fill>
      <patternFill patternType="solid">
        <fgColor indexed="10"/>
        <bgColor indexed="64"/>
      </patternFill>
    </fill>
    <fill>
      <patternFill patternType="solid">
        <fgColor indexed="9"/>
        <bgColor indexed="64"/>
      </patternFill>
    </fill>
    <fill>
      <patternFill patternType="solid">
        <fgColor indexed="13"/>
        <bgColor indexed="64"/>
      </patternFill>
    </fill>
    <fill>
      <patternFill patternType="solid">
        <fgColor indexed="41"/>
        <bgColor indexed="64"/>
      </patternFill>
    </fill>
    <fill>
      <patternFill patternType="solid">
        <fgColor indexed="26"/>
        <bgColor indexed="64"/>
      </patternFill>
    </fill>
    <fill>
      <patternFill patternType="gray0625">
        <bgColor indexed="22"/>
      </patternFill>
    </fill>
    <fill>
      <patternFill patternType="solid">
        <fgColor indexed="51"/>
        <bgColor indexed="64"/>
      </patternFill>
    </fill>
    <fill>
      <patternFill patternType="solid">
        <fgColor indexed="27"/>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s>
  <borders count="27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dashed">
        <color indexed="64"/>
      </right>
      <top style="thin">
        <color indexed="64"/>
      </top>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diagonal/>
    </border>
    <border>
      <left style="medium">
        <color indexed="64"/>
      </left>
      <right/>
      <top/>
      <bottom style="thin">
        <color indexed="64"/>
      </bottom>
      <diagonal/>
    </border>
    <border>
      <left style="double">
        <color indexed="64"/>
      </left>
      <right/>
      <top/>
      <bottom/>
      <diagonal/>
    </border>
    <border>
      <left style="thin">
        <color indexed="64"/>
      </left>
      <right style="double">
        <color indexed="64"/>
      </right>
      <top style="thin">
        <color indexed="64"/>
      </top>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thin">
        <color indexed="64"/>
      </left>
      <right style="thin">
        <color indexed="64"/>
      </right>
      <top style="thin">
        <color indexed="9"/>
      </top>
      <bottom style="thin">
        <color indexed="64"/>
      </bottom>
      <diagonal/>
    </border>
    <border>
      <left style="double">
        <color indexed="64"/>
      </left>
      <right style="hair">
        <color indexed="64"/>
      </right>
      <top style="hair">
        <color indexed="64"/>
      </top>
      <bottom style="hair">
        <color indexed="64"/>
      </bottom>
      <diagonal/>
    </border>
    <border>
      <left style="thin">
        <color indexed="64"/>
      </left>
      <right style="thin">
        <color indexed="64"/>
      </right>
      <top style="thin">
        <color indexed="9"/>
      </top>
      <bottom style="thin">
        <color indexed="9"/>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double">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dotted">
        <color indexed="64"/>
      </right>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right style="thin">
        <color indexed="64"/>
      </right>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style="thin">
        <color indexed="64"/>
      </top>
      <bottom/>
      <diagonal/>
    </border>
    <border>
      <left style="thick">
        <color indexed="64"/>
      </left>
      <right/>
      <top/>
      <bottom/>
      <diagonal/>
    </border>
    <border>
      <left style="dashDot">
        <color indexed="64"/>
      </left>
      <right/>
      <top/>
      <bottom/>
      <diagonal/>
    </border>
    <border>
      <left/>
      <right style="dashDot">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diagonal/>
    </border>
    <border>
      <left style="medium">
        <color indexed="64"/>
      </left>
      <right/>
      <top style="dotted">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ck">
        <color indexed="64"/>
      </top>
      <bottom style="thin">
        <color indexed="64"/>
      </bottom>
      <diagonal/>
    </border>
    <border>
      <left style="dotted">
        <color indexed="8"/>
      </left>
      <right style="dotted">
        <color indexed="8"/>
      </right>
      <top/>
      <bottom style="thin">
        <color indexed="64"/>
      </bottom>
      <diagonal/>
    </border>
    <border>
      <left style="dotted">
        <color indexed="8"/>
      </left>
      <right style="dotted">
        <color indexed="8"/>
      </right>
      <top style="thin">
        <color indexed="64"/>
      </top>
      <bottom/>
      <diagonal/>
    </border>
    <border>
      <left style="dotted">
        <color indexed="8"/>
      </left>
      <right style="thin">
        <color indexed="64"/>
      </right>
      <top style="thin">
        <color indexed="64"/>
      </top>
      <bottom/>
      <diagonal/>
    </border>
    <border>
      <left style="dotted">
        <color indexed="8"/>
      </left>
      <right style="thin">
        <color indexed="64"/>
      </right>
      <top/>
      <bottom style="thin">
        <color indexed="64"/>
      </bottom>
      <diagonal/>
    </border>
    <border>
      <left/>
      <right style="thin">
        <color indexed="8"/>
      </right>
      <top/>
      <bottom style="thin">
        <color indexed="64"/>
      </bottom>
      <diagonal/>
    </border>
    <border>
      <left/>
      <right style="thin">
        <color indexed="8"/>
      </right>
      <top style="thin">
        <color indexed="64"/>
      </top>
      <bottom style="dotted">
        <color indexed="64"/>
      </bottom>
      <diagonal/>
    </border>
    <border>
      <left style="thin">
        <color indexed="8"/>
      </left>
      <right/>
      <top style="thin">
        <color indexed="64"/>
      </top>
      <bottom style="dotted">
        <color indexed="64"/>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right style="thin">
        <color indexed="8"/>
      </right>
      <top/>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bottom/>
      <diagonal/>
    </border>
    <border>
      <left/>
      <right/>
      <top style="thick">
        <color indexed="64"/>
      </top>
      <bottom/>
      <diagonal/>
    </border>
    <border>
      <left style="thick">
        <color indexed="64"/>
      </left>
      <right/>
      <top/>
      <bottom style="thin">
        <color indexed="64"/>
      </bottom>
      <diagonal/>
    </border>
    <border>
      <left style="thin">
        <color indexed="64"/>
      </left>
      <right/>
      <top style="thick">
        <color indexed="64"/>
      </top>
      <bottom style="thin">
        <color indexed="64"/>
      </bottom>
      <diagonal/>
    </border>
    <border>
      <left style="thin">
        <color indexed="8"/>
      </left>
      <right/>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hair">
        <color indexed="64"/>
      </right>
      <top style="hair">
        <color indexed="64"/>
      </top>
      <bottom/>
      <diagonal/>
    </border>
    <border>
      <left style="medium">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medium">
        <color indexed="64"/>
      </right>
      <top style="hair">
        <color indexed="64"/>
      </top>
      <bottom/>
      <diagonal/>
    </border>
    <border>
      <left style="hair">
        <color indexed="64"/>
      </left>
      <right/>
      <top/>
      <bottom style="hair">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9"/>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auto="1"/>
      </left>
      <right style="medium">
        <color auto="1"/>
      </right>
      <top style="thin">
        <color indexed="64"/>
      </top>
      <bottom style="hair">
        <color auto="1"/>
      </bottom>
      <diagonal/>
    </border>
    <border>
      <left style="thin">
        <color auto="1"/>
      </left>
      <right style="medium">
        <color auto="1"/>
      </right>
      <top style="hair">
        <color auto="1"/>
      </top>
      <bottom style="hair">
        <color auto="1"/>
      </bottom>
      <diagonal/>
    </border>
    <border>
      <left/>
      <right style="medium">
        <color indexed="64"/>
      </right>
      <top style="thin">
        <color indexed="64"/>
      </top>
      <bottom style="medium">
        <color indexed="64"/>
      </bottom>
      <diagonal/>
    </border>
    <border>
      <left/>
      <right style="thick">
        <color indexed="64"/>
      </right>
      <top style="thin">
        <color indexed="64"/>
      </top>
      <bottom/>
      <diagonal/>
    </border>
    <border>
      <left/>
      <right style="thin">
        <color indexed="8"/>
      </right>
      <top style="thin">
        <color indexed="64"/>
      </top>
      <bottom/>
      <diagonal/>
    </border>
    <border>
      <left style="thin">
        <color indexed="8"/>
      </left>
      <right style="dotted">
        <color indexed="8"/>
      </right>
      <top style="thin">
        <color indexed="8"/>
      </top>
      <bottom/>
      <diagonal/>
    </border>
    <border>
      <left style="dotted">
        <color indexed="8"/>
      </left>
      <right style="dotted">
        <color indexed="8"/>
      </right>
      <top style="thin">
        <color indexed="8"/>
      </top>
      <bottom/>
      <diagonal/>
    </border>
    <border>
      <left style="thin">
        <color indexed="8"/>
      </left>
      <right style="dotted">
        <color indexed="8"/>
      </right>
      <top/>
      <bottom style="thin">
        <color indexed="64"/>
      </bottom>
      <diagonal/>
    </border>
    <border>
      <left style="thin">
        <color indexed="8"/>
      </left>
      <right/>
      <top/>
      <bottom style="thin">
        <color indexed="64"/>
      </bottom>
      <diagonal/>
    </border>
    <border>
      <left style="thin">
        <color indexed="8"/>
      </left>
      <right/>
      <top style="thin">
        <color indexed="64"/>
      </top>
      <bottom/>
      <diagonal/>
    </border>
    <border>
      <left style="thin">
        <color indexed="64"/>
      </left>
      <right/>
      <top/>
      <bottom style="thin">
        <color indexed="64"/>
      </bottom>
      <diagonal/>
    </border>
    <border>
      <left/>
      <right style="thick">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style="thin">
        <color indexed="64"/>
      </right>
      <top/>
      <bottom style="thin">
        <color indexed="64"/>
      </bottom>
      <diagonal/>
    </border>
  </borders>
  <cellStyleXfs count="18">
    <xf numFmtId="0" fontId="0" fillId="0" borderId="0">
      <alignment vertical="center"/>
    </xf>
    <xf numFmtId="9" fontId="2" fillId="0" borderId="0" applyFont="0" applyFill="0" applyBorder="0" applyAlignment="0" applyProtection="0">
      <alignment vertical="center"/>
    </xf>
    <xf numFmtId="0" fontId="27" fillId="0" borderId="0" applyNumberFormat="0" applyFill="0" applyBorder="0" applyAlignment="0" applyProtection="0">
      <alignment vertical="top"/>
      <protection locked="0"/>
    </xf>
    <xf numFmtId="0" fontId="88" fillId="0" borderId="0">
      <alignment vertical="center"/>
    </xf>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4" fillId="0" borderId="0"/>
    <xf numFmtId="0" fontId="2" fillId="0" borderId="0"/>
    <xf numFmtId="0" fontId="2" fillId="0" borderId="0"/>
    <xf numFmtId="0" fontId="89" fillId="0" borderId="0"/>
    <xf numFmtId="0" fontId="2" fillId="0" borderId="0"/>
    <xf numFmtId="0" fontId="1" fillId="0" borderId="0">
      <alignment vertical="center"/>
    </xf>
  </cellStyleXfs>
  <cellXfs count="3316">
    <xf numFmtId="0" fontId="0" fillId="0" borderId="0" xfId="0">
      <alignment vertical="center"/>
    </xf>
    <xf numFmtId="49" fontId="3" fillId="2" borderId="0" xfId="11" applyNumberFormat="1" applyFont="1" applyFill="1" applyAlignment="1" applyProtection="1">
      <alignment vertical="center"/>
      <protection hidden="1"/>
    </xf>
    <xf numFmtId="49" fontId="2" fillId="2" borderId="0" xfId="11" applyNumberFormat="1" applyFont="1" applyFill="1" applyAlignment="1" applyProtection="1">
      <alignment horizontal="left" vertical="center"/>
      <protection hidden="1"/>
    </xf>
    <xf numFmtId="49" fontId="2" fillId="2" borderId="0" xfId="11" applyNumberFormat="1" applyFont="1" applyFill="1" applyAlignment="1" applyProtection="1">
      <alignment vertical="center"/>
      <protection hidden="1"/>
    </xf>
    <xf numFmtId="49" fontId="7" fillId="3" borderId="0" xfId="11" applyNumberFormat="1" applyFont="1" applyFill="1" applyBorder="1" applyAlignment="1" applyProtection="1">
      <alignment horizontal="centerContinuous" vertical="center"/>
      <protection hidden="1"/>
    </xf>
    <xf numFmtId="49" fontId="0" fillId="0" borderId="0" xfId="11" applyNumberFormat="1" applyFont="1" applyFill="1" applyBorder="1" applyAlignment="1" applyProtection="1">
      <alignment vertical="center"/>
      <protection hidden="1"/>
    </xf>
    <xf numFmtId="49" fontId="8" fillId="0" borderId="0" xfId="11" applyNumberFormat="1" applyFont="1" applyFill="1" applyBorder="1" applyAlignment="1" applyProtection="1">
      <alignment horizontal="left" vertical="center"/>
      <protection locked="0" hidden="1"/>
    </xf>
    <xf numFmtId="49" fontId="0" fillId="0" borderId="0" xfId="11" applyNumberFormat="1" applyFont="1" applyFill="1" applyBorder="1" applyAlignment="1" applyProtection="1">
      <alignment horizontal="left" vertical="center"/>
      <protection locked="0" hidden="1"/>
    </xf>
    <xf numFmtId="49" fontId="9" fillId="2" borderId="0" xfId="11" applyNumberFormat="1" applyFont="1" applyFill="1" applyAlignment="1" applyProtection="1">
      <alignment vertical="center"/>
      <protection hidden="1"/>
    </xf>
    <xf numFmtId="49" fontId="2" fillId="0" borderId="0" xfId="11" applyNumberFormat="1" applyFont="1" applyFill="1" applyBorder="1" applyAlignment="1" applyProtection="1">
      <alignment vertical="center"/>
      <protection hidden="1"/>
    </xf>
    <xf numFmtId="49" fontId="2" fillId="0" borderId="0" xfId="11" applyNumberFormat="1" applyFont="1" applyFill="1" applyBorder="1" applyAlignment="1" applyProtection="1">
      <alignment horizontal="left" vertical="center"/>
      <protection locked="0" hidden="1"/>
    </xf>
    <xf numFmtId="49" fontId="2" fillId="0" borderId="0" xfId="11" applyNumberFormat="1" applyFont="1" applyFill="1" applyBorder="1" applyAlignment="1" applyProtection="1">
      <alignment horizontal="center" vertical="center"/>
      <protection locked="0" hidden="1"/>
    </xf>
    <xf numFmtId="49" fontId="8" fillId="0" borderId="0" xfId="11" applyNumberFormat="1" applyFont="1" applyFill="1" applyBorder="1" applyAlignment="1" applyProtection="1">
      <alignment horizontal="center" vertical="center"/>
      <protection locked="0" hidden="1"/>
    </xf>
    <xf numFmtId="49" fontId="0" fillId="0" borderId="0" xfId="11" applyNumberFormat="1" applyFont="1" applyFill="1" applyBorder="1" applyAlignment="1" applyProtection="1">
      <alignment horizontal="center" vertical="center"/>
      <protection locked="0" hidden="1"/>
    </xf>
    <xf numFmtId="0" fontId="8" fillId="0" borderId="0" xfId="11" applyNumberFormat="1" applyFont="1" applyFill="1" applyBorder="1" applyAlignment="1" applyProtection="1">
      <alignment horizontal="center" vertical="center"/>
      <protection locked="0" hidden="1"/>
    </xf>
    <xf numFmtId="49" fontId="2" fillId="2" borderId="0" xfId="11" applyNumberFormat="1" applyFont="1" applyFill="1" applyBorder="1" applyAlignment="1" applyProtection="1">
      <alignment vertical="center"/>
      <protection hidden="1"/>
    </xf>
    <xf numFmtId="49" fontId="2" fillId="2" borderId="0" xfId="11" applyNumberFormat="1" applyFont="1" applyFill="1" applyBorder="1" applyAlignment="1" applyProtection="1">
      <alignment horizontal="left" vertical="center"/>
      <protection hidden="1"/>
    </xf>
    <xf numFmtId="49" fontId="7" fillId="2" borderId="0" xfId="11" applyNumberFormat="1" applyFont="1" applyFill="1" applyBorder="1" applyAlignment="1" applyProtection="1">
      <alignment vertical="center"/>
      <protection hidden="1"/>
    </xf>
    <xf numFmtId="49" fontId="7" fillId="2" borderId="0" xfId="11" applyNumberFormat="1" applyFont="1" applyFill="1" applyAlignment="1" applyProtection="1">
      <alignment vertical="center"/>
      <protection hidden="1"/>
    </xf>
    <xf numFmtId="0" fontId="8" fillId="0" borderId="0" xfId="11" applyFont="1" applyFill="1" applyBorder="1" applyAlignment="1" applyProtection="1">
      <alignment horizontal="center" vertical="center"/>
      <protection locked="0" hidden="1"/>
    </xf>
    <xf numFmtId="49" fontId="0" fillId="2" borderId="0" xfId="11" applyNumberFormat="1" applyFont="1" applyFill="1" applyAlignment="1" applyProtection="1">
      <alignment vertical="center"/>
      <protection hidden="1"/>
    </xf>
    <xf numFmtId="0" fontId="14" fillId="0" borderId="0" xfId="0" applyFont="1" applyAlignment="1">
      <alignment vertical="center"/>
    </xf>
    <xf numFmtId="0" fontId="15" fillId="0" borderId="0" xfId="0" applyFont="1" applyAlignment="1">
      <alignment horizontal="centerContinuous" vertical="center"/>
    </xf>
    <xf numFmtId="0" fontId="14" fillId="0" borderId="0" xfId="0" applyFont="1" applyAlignment="1">
      <alignment horizontal="centerContinuous" vertical="center"/>
    </xf>
    <xf numFmtId="0" fontId="16" fillId="0" borderId="0" xfId="0" applyNumberFormat="1" applyFont="1" applyBorder="1" applyAlignment="1" applyProtection="1">
      <alignment vertical="center"/>
      <protection hidden="1"/>
    </xf>
    <xf numFmtId="0" fontId="14" fillId="0" borderId="0" xfId="0" applyFont="1" applyBorder="1" applyAlignment="1">
      <alignment vertical="center"/>
    </xf>
    <xf numFmtId="0" fontId="16" fillId="0" borderId="0" xfId="0" applyFont="1" applyBorder="1" applyAlignment="1">
      <alignment vertical="center"/>
    </xf>
    <xf numFmtId="0" fontId="16" fillId="0" borderId="1" xfId="0" applyFont="1" applyBorder="1" applyAlignment="1">
      <alignment horizontal="centerContinuous" vertical="center"/>
    </xf>
    <xf numFmtId="0" fontId="14" fillId="0" borderId="1" xfId="0" applyFont="1" applyBorder="1" applyAlignment="1">
      <alignment horizontal="centerContinuous" vertical="center"/>
    </xf>
    <xf numFmtId="0" fontId="16" fillId="0" borderId="1" xfId="0" applyNumberFormat="1" applyFont="1" applyBorder="1" applyAlignment="1" applyProtection="1">
      <alignment horizontal="centerContinuous" vertical="center"/>
      <protection hidden="1"/>
    </xf>
    <xf numFmtId="49" fontId="16" fillId="0" borderId="1" xfId="0" applyNumberFormat="1" applyFont="1" applyBorder="1" applyAlignment="1" applyProtection="1">
      <alignment horizontal="centerContinuous" vertical="center"/>
      <protection hidden="1"/>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8" xfId="0" applyFont="1" applyBorder="1" applyAlignment="1">
      <alignment vertical="center"/>
    </xf>
    <xf numFmtId="0" fontId="17" fillId="0" borderId="0" xfId="0" applyFont="1" applyAlignment="1">
      <alignment horizontal="centerContinuous" vertical="center"/>
    </xf>
    <xf numFmtId="0" fontId="14" fillId="0" borderId="0" xfId="0" applyFont="1" applyBorder="1" applyAlignment="1">
      <alignment horizontal="centerContinuous" vertical="center"/>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17" fillId="0" borderId="0" xfId="0" applyFont="1" applyBorder="1" applyAlignment="1">
      <alignment vertical="center"/>
    </xf>
    <xf numFmtId="0" fontId="17" fillId="0" borderId="9" xfId="0" applyFont="1" applyFill="1" applyBorder="1" applyAlignment="1">
      <alignment horizontal="centerContinuous" vertical="center"/>
    </xf>
    <xf numFmtId="0" fontId="14" fillId="0" borderId="10" xfId="0" applyFont="1" applyBorder="1" applyAlignment="1">
      <alignment horizontal="centerContinuous" vertical="center"/>
    </xf>
    <xf numFmtId="0" fontId="14" fillId="0" borderId="11" xfId="0" applyFont="1" applyBorder="1" applyAlignment="1">
      <alignment horizontal="centerContinuous" vertical="center"/>
    </xf>
    <xf numFmtId="0" fontId="14" fillId="0" borderId="12" xfId="0" applyFont="1" applyFill="1" applyBorder="1" applyAlignment="1">
      <alignment horizontal="centerContinuous" vertical="center"/>
    </xf>
    <xf numFmtId="0" fontId="14" fillId="0" borderId="10" xfId="0" applyFont="1" applyFill="1" applyBorder="1" applyAlignment="1">
      <alignment horizontal="centerContinuous" vertical="center"/>
    </xf>
    <xf numFmtId="0" fontId="14" fillId="0" borderId="11" xfId="0" applyFont="1" applyFill="1" applyBorder="1" applyAlignment="1">
      <alignment horizontal="centerContinuous" vertical="center"/>
    </xf>
    <xf numFmtId="0" fontId="14" fillId="0" borderId="7" xfId="0" applyFont="1" applyFill="1" applyBorder="1" applyAlignment="1">
      <alignment vertical="center"/>
    </xf>
    <xf numFmtId="0" fontId="14" fillId="0" borderId="1" xfId="0" applyFont="1" applyFill="1" applyBorder="1" applyAlignment="1">
      <alignment vertical="center"/>
    </xf>
    <xf numFmtId="0" fontId="14" fillId="0" borderId="8" xfId="0" applyFont="1" applyFill="1" applyBorder="1" applyAlignment="1">
      <alignment vertical="center"/>
    </xf>
    <xf numFmtId="0" fontId="14" fillId="0" borderId="0" xfId="0" applyFont="1" applyAlignment="1">
      <alignment horizontal="left" vertical="center"/>
    </xf>
    <xf numFmtId="0" fontId="14" fillId="0" borderId="0" xfId="0" applyFont="1">
      <alignment vertical="center"/>
    </xf>
    <xf numFmtId="0" fontId="19" fillId="0" borderId="0" xfId="0" applyFont="1">
      <alignment vertical="center"/>
    </xf>
    <xf numFmtId="0" fontId="20" fillId="0" borderId="0" xfId="0" applyFont="1" applyAlignment="1">
      <alignment horizontal="right" vertical="center"/>
    </xf>
    <xf numFmtId="0" fontId="20" fillId="0" borderId="2" xfId="0" applyFont="1" applyBorder="1">
      <alignment vertical="center"/>
    </xf>
    <xf numFmtId="0" fontId="20" fillId="0" borderId="13" xfId="0" applyFont="1" applyBorder="1" applyAlignment="1">
      <alignment horizontal="centerContinuous" vertical="center"/>
    </xf>
    <xf numFmtId="0" fontId="20" fillId="0" borderId="14" xfId="0" applyFont="1" applyBorder="1" applyAlignment="1">
      <alignment horizontal="centerContinuous" vertical="center"/>
    </xf>
    <xf numFmtId="0" fontId="20" fillId="0" borderId="0" xfId="0" applyFont="1">
      <alignment vertical="center"/>
    </xf>
    <xf numFmtId="0" fontId="20" fillId="0" borderId="5" xfId="0" applyFont="1" applyBorder="1" applyAlignment="1">
      <alignment horizontal="distributed" vertical="center" shrinkToFit="1"/>
    </xf>
    <xf numFmtId="0" fontId="21" fillId="0" borderId="15" xfId="0" applyFont="1" applyBorder="1" applyAlignment="1">
      <alignment horizontal="distributed" vertical="center"/>
    </xf>
    <xf numFmtId="0" fontId="21" fillId="0" borderId="16" xfId="0" applyFont="1" applyBorder="1" applyAlignment="1">
      <alignment horizontal="distributed" vertical="center"/>
    </xf>
    <xf numFmtId="0" fontId="21" fillId="0" borderId="17" xfId="0" applyFont="1" applyBorder="1" applyAlignment="1">
      <alignment horizontal="distributed" vertical="center"/>
    </xf>
    <xf numFmtId="0" fontId="21" fillId="0" borderId="18" xfId="0" applyFont="1" applyBorder="1" applyAlignment="1">
      <alignment horizontal="distributed" vertical="center"/>
    </xf>
    <xf numFmtId="0" fontId="20" fillId="0" borderId="19" xfId="0" applyFont="1" applyBorder="1" applyAlignment="1">
      <alignment horizontal="distributed" vertical="center" shrinkToFit="1"/>
    </xf>
    <xf numFmtId="0" fontId="20" fillId="0" borderId="20" xfId="0" applyFont="1" applyBorder="1">
      <alignment vertical="center"/>
    </xf>
    <xf numFmtId="0" fontId="20" fillId="0" borderId="21" xfId="0" applyFont="1" applyBorder="1">
      <alignment vertical="center"/>
    </xf>
    <xf numFmtId="0" fontId="20" fillId="0" borderId="15" xfId="0" applyFont="1" applyBorder="1">
      <alignment vertical="center"/>
    </xf>
    <xf numFmtId="0" fontId="20" fillId="0" borderId="18" xfId="0" applyFont="1" applyBorder="1">
      <alignment vertical="center"/>
    </xf>
    <xf numFmtId="0" fontId="21" fillId="0" borderId="7" xfId="0" applyFont="1" applyBorder="1" applyAlignment="1">
      <alignment horizontal="distributed" vertical="center" shrinkToFit="1"/>
    </xf>
    <xf numFmtId="0" fontId="20" fillId="0" borderId="22" xfId="0" applyFont="1" applyBorder="1">
      <alignment vertical="center"/>
    </xf>
    <xf numFmtId="0" fontId="20" fillId="0" borderId="23" xfId="0" applyFont="1" applyBorder="1">
      <alignment vertical="center"/>
    </xf>
    <xf numFmtId="0" fontId="20" fillId="0" borderId="0" xfId="0" applyFont="1" applyAlignment="1">
      <alignment horizontal="distributed" vertical="center" shrinkToFit="1"/>
    </xf>
    <xf numFmtId="0" fontId="14" fillId="0" borderId="0" xfId="10" applyFont="1" applyAlignment="1">
      <alignment horizontal="center" vertical="center"/>
    </xf>
    <xf numFmtId="0" fontId="14" fillId="0" borderId="0" xfId="10" applyFont="1" applyAlignment="1">
      <alignment vertical="center"/>
    </xf>
    <xf numFmtId="0" fontId="14" fillId="0" borderId="9" xfId="10" applyFont="1" applyBorder="1" applyAlignment="1">
      <alignment horizontal="center" vertical="center"/>
    </xf>
    <xf numFmtId="0" fontId="14" fillId="0" borderId="24" xfId="10" applyFont="1" applyBorder="1" applyAlignment="1">
      <alignment vertical="center"/>
    </xf>
    <xf numFmtId="0" fontId="14" fillId="0" borderId="25" xfId="10" applyFont="1" applyBorder="1" applyAlignment="1">
      <alignment horizontal="center" vertical="center"/>
    </xf>
    <xf numFmtId="0" fontId="14" fillId="0" borderId="25" xfId="10" applyFont="1" applyBorder="1" applyAlignment="1">
      <alignment horizontal="left" vertical="center"/>
    </xf>
    <xf numFmtId="0" fontId="14" fillId="0" borderId="26" xfId="10" applyFont="1" applyBorder="1" applyAlignment="1">
      <alignment vertical="center"/>
    </xf>
    <xf numFmtId="0" fontId="16" fillId="0" borderId="0" xfId="10" applyFont="1" applyAlignment="1" applyProtection="1">
      <alignment horizontal="left" vertical="center"/>
    </xf>
    <xf numFmtId="0" fontId="14" fillId="0" borderId="0" xfId="10" applyFont="1" applyAlignment="1" applyProtection="1">
      <alignment vertical="center"/>
    </xf>
    <xf numFmtId="0" fontId="25" fillId="0" borderId="0" xfId="10" applyFont="1" applyAlignment="1" applyProtection="1">
      <alignment horizontal="distributed" vertical="center"/>
    </xf>
    <xf numFmtId="0" fontId="25" fillId="0" borderId="0" xfId="10" applyFont="1" applyBorder="1" applyAlignment="1" applyProtection="1">
      <alignment horizontal="right" vertical="center"/>
    </xf>
    <xf numFmtId="0" fontId="25" fillId="0" borderId="0" xfId="10" applyFont="1" applyBorder="1" applyAlignment="1" applyProtection="1">
      <alignment horizontal="left" vertical="center"/>
    </xf>
    <xf numFmtId="0" fontId="25" fillId="0" borderId="0" xfId="10" applyFont="1" applyFill="1" applyBorder="1" applyAlignment="1" applyProtection="1">
      <alignment horizontal="left" vertical="center"/>
      <protection locked="0"/>
    </xf>
    <xf numFmtId="0" fontId="25" fillId="0" borderId="0" xfId="10" applyFont="1" applyFill="1" applyBorder="1" applyAlignment="1" applyProtection="1">
      <alignment horizontal="center" vertical="center"/>
      <protection locked="0"/>
    </xf>
    <xf numFmtId="0" fontId="16" fillId="0" borderId="0" xfId="10" applyFont="1" applyAlignment="1" applyProtection="1">
      <alignment vertical="center"/>
    </xf>
    <xf numFmtId="0" fontId="16" fillId="0" borderId="1" xfId="10" applyFont="1" applyBorder="1" applyAlignment="1" applyProtection="1">
      <alignment horizontal="left" vertical="center"/>
    </xf>
    <xf numFmtId="0" fontId="25" fillId="0" borderId="0" xfId="10" applyFont="1" applyAlignment="1" applyProtection="1">
      <alignment vertical="center"/>
    </xf>
    <xf numFmtId="0" fontId="17" fillId="0" borderId="0" xfId="10" applyFont="1" applyAlignment="1" applyProtection="1">
      <alignment vertical="center"/>
    </xf>
    <xf numFmtId="0" fontId="17" fillId="0" borderId="0" xfId="10" applyFont="1" applyAlignment="1" applyProtection="1">
      <alignment horizontal="right" vertical="center"/>
    </xf>
    <xf numFmtId="0" fontId="25" fillId="0" borderId="0" xfId="10" applyFont="1" applyAlignment="1" applyProtection="1">
      <alignment horizontal="right" vertical="center"/>
    </xf>
    <xf numFmtId="0" fontId="25" fillId="0" borderId="0" xfId="10" applyFont="1" applyAlignment="1" applyProtection="1">
      <alignment horizontal="center" vertical="center"/>
    </xf>
    <xf numFmtId="0" fontId="26" fillId="0" borderId="0" xfId="10" applyFont="1" applyAlignment="1" applyProtection="1">
      <alignment horizontal="left" vertical="center"/>
    </xf>
    <xf numFmtId="0" fontId="26" fillId="0" borderId="0" xfId="10" applyFont="1" applyAlignment="1" applyProtection="1">
      <alignment vertical="center"/>
    </xf>
    <xf numFmtId="49" fontId="26" fillId="0" borderId="0" xfId="10" applyNumberFormat="1" applyFont="1" applyAlignment="1" applyProtection="1">
      <alignment horizontal="center" vertical="center"/>
    </xf>
    <xf numFmtId="49" fontId="26" fillId="0" borderId="0" xfId="10" applyNumberFormat="1" applyFont="1" applyAlignment="1" applyProtection="1">
      <alignment horizontal="left" vertical="center"/>
    </xf>
    <xf numFmtId="0" fontId="26" fillId="0" borderId="0" xfId="10" applyFont="1" applyAlignment="1" applyProtection="1">
      <alignment horizontal="distributed" vertical="center"/>
    </xf>
    <xf numFmtId="49" fontId="14" fillId="0" borderId="0" xfId="10" quotePrefix="1" applyNumberFormat="1" applyFont="1" applyAlignment="1">
      <alignment horizontal="centerContinuous" vertical="center"/>
    </xf>
    <xf numFmtId="49" fontId="14" fillId="0" borderId="0" xfId="10" applyNumberFormat="1" applyFont="1" applyAlignment="1">
      <alignment horizontal="centerContinuous" vertical="center"/>
    </xf>
    <xf numFmtId="49" fontId="25" fillId="0" borderId="0" xfId="10" applyNumberFormat="1" applyFont="1" applyAlignment="1" applyProtection="1">
      <alignment vertical="center"/>
    </xf>
    <xf numFmtId="49" fontId="25" fillId="0" borderId="0" xfId="10" applyNumberFormat="1" applyFont="1" applyAlignment="1" applyProtection="1">
      <alignment horizontal="left" vertical="center"/>
    </xf>
    <xf numFmtId="0" fontId="14" fillId="0" borderId="0" xfId="10" applyFont="1" applyAlignment="1" applyProtection="1">
      <alignment horizontal="center" vertical="center"/>
    </xf>
    <xf numFmtId="49" fontId="14" fillId="0" borderId="0" xfId="10" applyNumberFormat="1" applyFont="1" applyAlignment="1" applyProtection="1">
      <alignment vertical="center"/>
    </xf>
    <xf numFmtId="0" fontId="18" fillId="0" borderId="0" xfId="10" applyFont="1" applyAlignment="1">
      <alignment horizontal="center" vertical="center"/>
    </xf>
    <xf numFmtId="0" fontId="18" fillId="0" borderId="2" xfId="10" applyFont="1" applyBorder="1" applyAlignment="1">
      <alignment horizontal="center" vertical="center"/>
    </xf>
    <xf numFmtId="0" fontId="14" fillId="0" borderId="3" xfId="10" applyFont="1" applyBorder="1" applyAlignment="1">
      <alignment horizontal="distributed" vertical="center"/>
    </xf>
    <xf numFmtId="0" fontId="14" fillId="0" borderId="3" xfId="10" applyFont="1" applyBorder="1" applyAlignment="1">
      <alignment horizontal="center" vertical="center"/>
    </xf>
    <xf numFmtId="0" fontId="14" fillId="0" borderId="3" xfId="10" applyFont="1" applyBorder="1" applyAlignment="1">
      <alignment vertical="center"/>
    </xf>
    <xf numFmtId="0" fontId="14" fillId="0" borderId="4" xfId="10" applyFont="1" applyBorder="1" applyAlignment="1">
      <alignment vertical="center"/>
    </xf>
    <xf numFmtId="0" fontId="18" fillId="0" borderId="5" xfId="10" applyFont="1" applyBorder="1" applyAlignment="1">
      <alignment horizontal="center" vertical="center"/>
    </xf>
    <xf numFmtId="0" fontId="14" fillId="0" borderId="0" xfId="10" applyFont="1" applyBorder="1" applyAlignment="1">
      <alignment horizontal="distributed" vertical="center"/>
    </xf>
    <xf numFmtId="0" fontId="14" fillId="0" borderId="0" xfId="10" applyFont="1" applyBorder="1" applyAlignment="1">
      <alignment horizontal="center" vertical="center"/>
    </xf>
    <xf numFmtId="0" fontId="14" fillId="0" borderId="0" xfId="10" applyFont="1" applyBorder="1" applyAlignment="1">
      <alignment vertical="center"/>
    </xf>
    <xf numFmtId="0" fontId="14" fillId="0" borderId="27" xfId="10" applyFont="1" applyBorder="1" applyAlignment="1">
      <alignment vertical="center"/>
    </xf>
    <xf numFmtId="0" fontId="14" fillId="0" borderId="9" xfId="10" applyFont="1" applyBorder="1" applyAlignment="1">
      <alignment vertical="center"/>
    </xf>
    <xf numFmtId="0" fontId="14" fillId="0" borderId="6" xfId="10" applyFont="1" applyBorder="1" applyAlignment="1">
      <alignment vertical="center"/>
    </xf>
    <xf numFmtId="0" fontId="14" fillId="0" borderId="28" xfId="10" applyFont="1" applyBorder="1" applyAlignment="1">
      <alignment vertical="center"/>
    </xf>
    <xf numFmtId="0" fontId="14" fillId="0" borderId="29" xfId="10" applyFont="1" applyBorder="1" applyAlignment="1">
      <alignment vertical="center"/>
    </xf>
    <xf numFmtId="0" fontId="18" fillId="0" borderId="7" xfId="10" applyFont="1" applyBorder="1" applyAlignment="1">
      <alignment horizontal="center" vertical="center"/>
    </xf>
    <xf numFmtId="0" fontId="14" fillId="0" borderId="1" xfId="10" applyFont="1" applyBorder="1" applyAlignment="1">
      <alignment horizontal="distributed" vertical="center"/>
    </xf>
    <xf numFmtId="0" fontId="14" fillId="0" borderId="1" xfId="10" applyFont="1" applyBorder="1" applyAlignment="1">
      <alignment horizontal="center" vertical="center"/>
    </xf>
    <xf numFmtId="0" fontId="14" fillId="0" borderId="1" xfId="10" applyFont="1" applyBorder="1" applyAlignment="1">
      <alignment vertical="center"/>
    </xf>
    <xf numFmtId="0" fontId="14" fillId="0" borderId="8" xfId="10" applyFont="1" applyBorder="1" applyAlignment="1">
      <alignment vertical="center"/>
    </xf>
    <xf numFmtId="0" fontId="21" fillId="0" borderId="0" xfId="10" applyFont="1" applyBorder="1" applyAlignment="1">
      <alignment vertical="center"/>
    </xf>
    <xf numFmtId="0" fontId="14" fillId="0" borderId="30" xfId="10" applyFont="1" applyBorder="1" applyAlignment="1">
      <alignment horizontal="center" vertical="center"/>
    </xf>
    <xf numFmtId="0" fontId="14" fillId="0" borderId="2" xfId="10" applyFont="1" applyBorder="1" applyAlignment="1">
      <alignment vertical="center"/>
    </xf>
    <xf numFmtId="0" fontId="14" fillId="0" borderId="5" xfId="10" applyFont="1" applyBorder="1" applyAlignment="1">
      <alignment vertical="center"/>
    </xf>
    <xf numFmtId="0" fontId="14" fillId="0" borderId="7" xfId="10" applyFont="1" applyBorder="1" applyAlignment="1">
      <alignment vertical="center"/>
    </xf>
    <xf numFmtId="0" fontId="14" fillId="0" borderId="31" xfId="10" applyFont="1" applyBorder="1" applyAlignment="1">
      <alignment vertical="center"/>
    </xf>
    <xf numFmtId="0" fontId="21" fillId="0" borderId="0" xfId="10" applyFont="1" applyBorder="1" applyAlignment="1">
      <alignment horizontal="distributed" vertical="center"/>
    </xf>
    <xf numFmtId="0" fontId="14" fillId="0" borderId="32" xfId="10" applyFont="1" applyBorder="1" applyAlignment="1">
      <alignment vertical="center"/>
    </xf>
    <xf numFmtId="0" fontId="14" fillId="0" borderId="33" xfId="10" applyFont="1" applyBorder="1" applyAlignment="1">
      <alignment vertical="center"/>
    </xf>
    <xf numFmtId="0" fontId="21" fillId="0" borderId="0" xfId="10" applyFont="1" applyBorder="1" applyAlignment="1">
      <alignment horizontal="left" vertical="center"/>
    </xf>
    <xf numFmtId="0" fontId="14" fillId="0" borderId="34" xfId="10" applyFont="1" applyBorder="1" applyAlignment="1">
      <alignment vertical="center"/>
    </xf>
    <xf numFmtId="0" fontId="14" fillId="0" borderId="35" xfId="10" applyFont="1" applyBorder="1" applyAlignment="1">
      <alignment vertical="center"/>
    </xf>
    <xf numFmtId="0" fontId="21" fillId="0" borderId="0" xfId="10" applyFont="1" applyBorder="1" applyAlignment="1">
      <alignment horizontal="right" vertical="center"/>
    </xf>
    <xf numFmtId="0" fontId="14" fillId="0" borderId="36" xfId="10" applyFont="1" applyBorder="1" applyAlignment="1">
      <alignment vertical="center"/>
    </xf>
    <xf numFmtId="0" fontId="14" fillId="0" borderId="0" xfId="10" applyFont="1" applyAlignment="1">
      <alignment horizontal="distributed" vertical="center"/>
    </xf>
    <xf numFmtId="49" fontId="17" fillId="0" borderId="0" xfId="10" applyNumberFormat="1" applyFont="1" applyAlignment="1">
      <alignment horizontal="right" vertical="center"/>
    </xf>
    <xf numFmtId="0" fontId="14" fillId="0" borderId="2" xfId="10" applyFont="1" applyBorder="1" applyAlignment="1">
      <alignment horizontal="center" vertical="center"/>
    </xf>
    <xf numFmtId="0" fontId="14" fillId="0" borderId="5" xfId="10" applyFont="1" applyBorder="1" applyAlignment="1">
      <alignment horizontal="center" vertical="center"/>
    </xf>
    <xf numFmtId="0" fontId="14" fillId="0" borderId="7" xfId="10" applyFont="1" applyBorder="1" applyAlignment="1">
      <alignment horizontal="center" vertical="center"/>
    </xf>
    <xf numFmtId="0" fontId="14" fillId="0" borderId="37" xfId="10" applyFont="1" applyBorder="1" applyAlignment="1">
      <alignment vertical="center"/>
    </xf>
    <xf numFmtId="0" fontId="14" fillId="0" borderId="38" xfId="10" applyFont="1" applyBorder="1" applyAlignment="1">
      <alignment horizontal="center" vertical="center"/>
    </xf>
    <xf numFmtId="0" fontId="18" fillId="0" borderId="0" xfId="10" applyFont="1" applyBorder="1" applyAlignment="1">
      <alignment horizontal="center" vertical="center"/>
    </xf>
    <xf numFmtId="0" fontId="14" fillId="0" borderId="5" xfId="10" applyFont="1" applyBorder="1" applyAlignment="1">
      <alignment horizontal="left" vertical="center"/>
    </xf>
    <xf numFmtId="0" fontId="14" fillId="0" borderId="0" xfId="10" applyFont="1" applyBorder="1" applyAlignment="1">
      <alignment horizontal="left" vertical="center"/>
    </xf>
    <xf numFmtId="49" fontId="0" fillId="0" borderId="0" xfId="0" applyNumberFormat="1">
      <alignment vertical="center"/>
    </xf>
    <xf numFmtId="0" fontId="20" fillId="0" borderId="0" xfId="10" applyFont="1" applyAlignment="1">
      <alignment vertical="center"/>
    </xf>
    <xf numFmtId="0" fontId="14" fillId="0" borderId="0" xfId="10" applyFont="1" applyAlignment="1">
      <alignment horizontal="left" vertical="center" wrapText="1"/>
    </xf>
    <xf numFmtId="0" fontId="20" fillId="0" borderId="12" xfId="10" applyFont="1" applyBorder="1" applyAlignment="1">
      <alignment horizontal="left" vertical="center" wrapText="1"/>
    </xf>
    <xf numFmtId="0" fontId="42" fillId="0" borderId="9" xfId="10" applyFont="1" applyBorder="1" applyAlignment="1">
      <alignment horizontal="left" vertical="center" wrapText="1"/>
    </xf>
    <xf numFmtId="0" fontId="14" fillId="0" borderId="39" xfId="10" applyFont="1" applyBorder="1" applyAlignment="1">
      <alignment vertical="center"/>
    </xf>
    <xf numFmtId="0" fontId="14" fillId="0" borderId="40" xfId="10" applyFont="1" applyBorder="1" applyAlignment="1">
      <alignment vertical="center"/>
    </xf>
    <xf numFmtId="0" fontId="14" fillId="0" borderId="12" xfId="10" applyFont="1" applyBorder="1" applyAlignment="1">
      <alignment vertical="center"/>
    </xf>
    <xf numFmtId="0" fontId="42" fillId="0" borderId="12" xfId="10" applyFont="1" applyBorder="1" applyAlignment="1">
      <alignment horizontal="left" vertical="center" wrapText="1"/>
    </xf>
    <xf numFmtId="0" fontId="43" fillId="0" borderId="9" xfId="10" applyFont="1" applyBorder="1" applyAlignment="1">
      <alignment horizontal="left" vertical="center" wrapText="1"/>
    </xf>
    <xf numFmtId="0" fontId="44" fillId="0" borderId="9" xfId="10" applyFont="1" applyBorder="1" applyAlignment="1">
      <alignment horizontal="left" vertical="center" wrapText="1"/>
    </xf>
    <xf numFmtId="0" fontId="44" fillId="0" borderId="12" xfId="10" applyFont="1" applyBorder="1" applyAlignment="1">
      <alignment horizontal="left" vertical="center" wrapText="1"/>
    </xf>
    <xf numFmtId="0" fontId="14" fillId="0" borderId="11" xfId="10" applyFont="1" applyBorder="1" applyAlignment="1">
      <alignment horizontal="center" vertical="center"/>
    </xf>
    <xf numFmtId="0" fontId="20" fillId="0" borderId="10" xfId="10" applyFont="1" applyBorder="1" applyAlignment="1">
      <alignment horizontal="left" vertical="center" wrapText="1"/>
    </xf>
    <xf numFmtId="0" fontId="42" fillId="0" borderId="39" xfId="10" applyFont="1" applyBorder="1" applyAlignment="1">
      <alignment horizontal="center" vertical="center"/>
    </xf>
    <xf numFmtId="0" fontId="14" fillId="0" borderId="39" xfId="10" applyFont="1" applyBorder="1" applyAlignment="1">
      <alignment horizontal="center" vertical="center"/>
    </xf>
    <xf numFmtId="0" fontId="14" fillId="0" borderId="40" xfId="10" applyFont="1" applyBorder="1" applyAlignment="1">
      <alignment horizontal="center" vertical="center"/>
    </xf>
    <xf numFmtId="0" fontId="44" fillId="0" borderId="9" xfId="10" applyFont="1" applyBorder="1" applyAlignment="1">
      <alignment vertical="center" wrapText="1"/>
    </xf>
    <xf numFmtId="0" fontId="42" fillId="0" borderId="26" xfId="10" applyFont="1" applyBorder="1" applyAlignment="1">
      <alignment horizontal="left" vertical="center" wrapText="1"/>
    </xf>
    <xf numFmtId="0" fontId="42" fillId="0" borderId="7" xfId="10" applyFont="1" applyBorder="1" applyAlignment="1">
      <alignment horizontal="left" vertical="center" wrapText="1"/>
    </xf>
    <xf numFmtId="0" fontId="44" fillId="0" borderId="26" xfId="10" applyFont="1" applyBorder="1" applyAlignment="1">
      <alignment horizontal="left" vertical="center" wrapText="1"/>
    </xf>
    <xf numFmtId="0" fontId="44" fillId="0" borderId="7" xfId="10" applyFont="1" applyBorder="1" applyAlignment="1">
      <alignment horizontal="left" vertical="center" wrapText="1"/>
    </xf>
    <xf numFmtId="0" fontId="22" fillId="0" borderId="9" xfId="10" applyFont="1" applyBorder="1" applyAlignment="1">
      <alignment horizontal="center" vertical="center" wrapText="1"/>
    </xf>
    <xf numFmtId="0" fontId="14" fillId="0" borderId="10" xfId="10" applyFont="1" applyBorder="1" applyAlignment="1">
      <alignment horizontal="center"/>
    </xf>
    <xf numFmtId="0" fontId="14" fillId="0" borderId="12" xfId="10" applyFont="1" applyBorder="1" applyAlignment="1">
      <alignment horizontal="center"/>
    </xf>
    <xf numFmtId="0" fontId="20" fillId="0" borderId="0" xfId="10" applyFont="1" applyAlignment="1" applyProtection="1">
      <alignment horizontal="left" vertical="center"/>
    </xf>
    <xf numFmtId="0" fontId="45" fillId="0" borderId="0" xfId="10" applyFont="1" applyAlignment="1">
      <alignment vertical="center"/>
    </xf>
    <xf numFmtId="0" fontId="20" fillId="0" borderId="0" xfId="10" applyFont="1" applyAlignment="1" applyProtection="1">
      <alignment horizontal="right" vertical="center"/>
    </xf>
    <xf numFmtId="0" fontId="37" fillId="0" borderId="0" xfId="10" applyFont="1" applyAlignment="1">
      <alignment vertical="center"/>
    </xf>
    <xf numFmtId="0" fontId="20" fillId="0" borderId="1" xfId="10" applyFont="1" applyBorder="1" applyAlignment="1" applyProtection="1">
      <alignment horizontal="left" vertical="center"/>
    </xf>
    <xf numFmtId="0" fontId="14" fillId="0" borderId="10" xfId="10" applyFont="1" applyBorder="1" applyAlignment="1">
      <alignment horizontal="distributed" vertical="center"/>
    </xf>
    <xf numFmtId="0" fontId="20" fillId="0" borderId="10" xfId="10" applyFont="1" applyBorder="1" applyAlignment="1">
      <alignment horizontal="distributed" vertical="center"/>
    </xf>
    <xf numFmtId="0" fontId="17" fillId="0" borderId="0" xfId="10" applyFont="1" applyBorder="1" applyAlignment="1">
      <alignment horizontal="distributed" vertical="center"/>
    </xf>
    <xf numFmtId="0" fontId="14" fillId="0" borderId="11" xfId="10" applyFont="1" applyBorder="1" applyAlignment="1">
      <alignment horizontal="centerContinuous" vertical="center"/>
    </xf>
    <xf numFmtId="0" fontId="14" fillId="0" borderId="10" xfId="10" applyFont="1" applyBorder="1" applyAlignment="1">
      <alignment horizontal="centerContinuous" vertical="center"/>
    </xf>
    <xf numFmtId="0" fontId="14" fillId="0" borderId="12" xfId="10" applyFont="1" applyBorder="1" applyAlignment="1">
      <alignment horizontal="centerContinuous" vertical="center"/>
    </xf>
    <xf numFmtId="0" fontId="14" fillId="0" borderId="10" xfId="10" applyFont="1" applyBorder="1" applyAlignment="1">
      <alignment vertical="center"/>
    </xf>
    <xf numFmtId="0" fontId="20" fillId="0" borderId="0" xfId="10" applyFont="1" applyBorder="1" applyAlignment="1">
      <alignment vertical="center"/>
    </xf>
    <xf numFmtId="0" fontId="14" fillId="0" borderId="0" xfId="9" applyFont="1" applyAlignment="1">
      <alignment vertical="center"/>
    </xf>
    <xf numFmtId="0" fontId="14" fillId="0" borderId="0" xfId="9" applyFont="1" applyBorder="1" applyAlignment="1">
      <alignment vertical="center"/>
    </xf>
    <xf numFmtId="0" fontId="14" fillId="0" borderId="0" xfId="9" applyFont="1" applyFill="1" applyBorder="1" applyAlignment="1">
      <alignment vertical="center"/>
    </xf>
    <xf numFmtId="0" fontId="37" fillId="0" borderId="41" xfId="9" applyFont="1" applyBorder="1" applyAlignment="1">
      <alignment vertical="center"/>
    </xf>
    <xf numFmtId="0" fontId="37" fillId="0" borderId="42" xfId="9" applyFont="1" applyBorder="1" applyAlignment="1">
      <alignment vertical="center"/>
    </xf>
    <xf numFmtId="0" fontId="14" fillId="0" borderId="41" xfId="9" applyFont="1" applyBorder="1" applyAlignment="1">
      <alignment vertical="center"/>
    </xf>
    <xf numFmtId="0" fontId="14" fillId="0" borderId="43" xfId="9" applyFont="1" applyBorder="1" applyAlignment="1">
      <alignment vertical="center"/>
    </xf>
    <xf numFmtId="0" fontId="14" fillId="0" borderId="19" xfId="9" applyFont="1" applyBorder="1" applyAlignment="1">
      <alignment vertical="center"/>
    </xf>
    <xf numFmtId="0" fontId="14" fillId="0" borderId="0" xfId="9" applyFont="1" applyAlignment="1">
      <alignment horizontal="right" vertical="center"/>
    </xf>
    <xf numFmtId="0" fontId="37" fillId="0" borderId="42" xfId="9" applyFont="1" applyBorder="1" applyAlignment="1">
      <alignment horizontal="right" vertical="center"/>
    </xf>
    <xf numFmtId="0" fontId="44" fillId="0" borderId="44" xfId="9" applyFont="1" applyBorder="1" applyAlignment="1">
      <alignment vertical="center"/>
    </xf>
    <xf numFmtId="0" fontId="44" fillId="0" borderId="45" xfId="9" applyFont="1" applyBorder="1" applyAlignment="1">
      <alignment vertical="center"/>
    </xf>
    <xf numFmtId="0" fontId="44" fillId="0" borderId="46" xfId="9" applyFont="1" applyBorder="1" applyAlignment="1">
      <alignment vertical="center"/>
    </xf>
    <xf numFmtId="0" fontId="14" fillId="0" borderId="45" xfId="9" applyFont="1" applyBorder="1" applyAlignment="1">
      <alignment vertical="center"/>
    </xf>
    <xf numFmtId="0" fontId="44" fillId="0" borderId="41" xfId="9" applyFont="1" applyBorder="1" applyAlignment="1">
      <alignment vertical="center"/>
    </xf>
    <xf numFmtId="0" fontId="44" fillId="0" borderId="43" xfId="9" applyFont="1" applyBorder="1" applyAlignment="1">
      <alignment vertical="center"/>
    </xf>
    <xf numFmtId="0" fontId="44" fillId="0" borderId="19" xfId="9" applyFont="1" applyBorder="1" applyAlignment="1">
      <alignment vertical="center"/>
    </xf>
    <xf numFmtId="0" fontId="44" fillId="0" borderId="19" xfId="9" applyFont="1" applyFill="1" applyBorder="1" applyAlignment="1">
      <alignment vertical="center"/>
    </xf>
    <xf numFmtId="0" fontId="37" fillId="0" borderId="14" xfId="9" applyFont="1" applyBorder="1" applyAlignment="1">
      <alignment vertical="center"/>
    </xf>
    <xf numFmtId="0" fontId="37" fillId="0" borderId="47" xfId="9" applyFont="1" applyBorder="1" applyAlignment="1">
      <alignment vertical="center"/>
    </xf>
    <xf numFmtId="0" fontId="14" fillId="0" borderId="14" xfId="9" applyFont="1" applyBorder="1" applyAlignment="1">
      <alignment vertical="center"/>
    </xf>
    <xf numFmtId="0" fontId="14" fillId="0" borderId="48" xfId="9" applyFont="1" applyBorder="1" applyAlignment="1">
      <alignment vertical="center"/>
    </xf>
    <xf numFmtId="0" fontId="14" fillId="0" borderId="49" xfId="9" applyFont="1" applyBorder="1" applyAlignment="1">
      <alignment vertical="center"/>
    </xf>
    <xf numFmtId="0" fontId="14" fillId="0" borderId="9" xfId="9" applyFont="1" applyBorder="1" applyAlignment="1">
      <alignment horizontal="center" vertical="center"/>
    </xf>
    <xf numFmtId="0" fontId="14" fillId="0" borderId="9" xfId="9" applyFont="1" applyBorder="1" applyAlignment="1">
      <alignment horizontal="center" vertical="center" shrinkToFit="1"/>
    </xf>
    <xf numFmtId="0" fontId="14" fillId="0" borderId="8" xfId="9" applyFont="1" applyBorder="1" applyAlignment="1">
      <alignment vertical="center"/>
    </xf>
    <xf numFmtId="0" fontId="14" fillId="0" borderId="1" xfId="9" applyFont="1" applyBorder="1" applyAlignment="1">
      <alignment vertical="center"/>
    </xf>
    <xf numFmtId="0" fontId="14" fillId="0" borderId="7" xfId="9" applyFont="1" applyBorder="1" applyAlignment="1">
      <alignment vertical="center"/>
    </xf>
    <xf numFmtId="0" fontId="14" fillId="0" borderId="6" xfId="9" applyFont="1" applyBorder="1" applyAlignment="1">
      <alignment vertical="center"/>
    </xf>
    <xf numFmtId="0" fontId="45" fillId="0" borderId="9" xfId="9" applyFont="1" applyBorder="1" applyAlignment="1">
      <alignment vertical="center"/>
    </xf>
    <xf numFmtId="0" fontId="14" fillId="0" borderId="11" xfId="9" applyFont="1" applyBorder="1" applyAlignment="1">
      <alignment vertical="center" shrinkToFit="1"/>
    </xf>
    <xf numFmtId="0" fontId="14" fillId="0" borderId="50" xfId="9" applyFont="1" applyBorder="1" applyAlignment="1">
      <alignment vertical="center" shrinkToFit="1"/>
    </xf>
    <xf numFmtId="0" fontId="14" fillId="0" borderId="12" xfId="9" applyFont="1" applyBorder="1" applyAlignment="1">
      <alignment vertical="center" shrinkToFit="1"/>
    </xf>
    <xf numFmtId="0" fontId="14" fillId="0" borderId="4" xfId="9" applyFont="1" applyBorder="1" applyAlignment="1">
      <alignment vertical="center"/>
    </xf>
    <xf numFmtId="0" fontId="14" fillId="0" borderId="0" xfId="9" applyFont="1" applyBorder="1" applyAlignment="1">
      <alignment horizontal="right" vertical="center"/>
    </xf>
    <xf numFmtId="0" fontId="14" fillId="0" borderId="5" xfId="9" applyFont="1" applyBorder="1" applyAlignment="1">
      <alignment vertical="center"/>
    </xf>
    <xf numFmtId="0" fontId="14" fillId="0" borderId="6" xfId="9" applyFont="1" applyBorder="1" applyAlignment="1">
      <alignment horizontal="centerContinuous" vertical="center"/>
    </xf>
    <xf numFmtId="0" fontId="14" fillId="0" borderId="0" xfId="9" applyFont="1" applyBorder="1" applyAlignment="1">
      <alignment horizontal="centerContinuous" vertical="center"/>
    </xf>
    <xf numFmtId="0" fontId="14" fillId="0" borderId="5" xfId="9" applyFont="1" applyBorder="1" applyAlignment="1">
      <alignment horizontal="centerContinuous" vertical="center"/>
    </xf>
    <xf numFmtId="0" fontId="14" fillId="0" borderId="3" xfId="9" applyFont="1" applyBorder="1" applyAlignment="1">
      <alignment vertical="center"/>
    </xf>
    <xf numFmtId="0" fontId="14" fillId="0" borderId="2" xfId="9" applyFont="1" applyBorder="1" applyAlignment="1">
      <alignment vertical="center"/>
    </xf>
    <xf numFmtId="0" fontId="14" fillId="0" borderId="26" xfId="9" applyFont="1" applyBorder="1" applyAlignment="1">
      <alignment horizontal="center" vertical="center"/>
    </xf>
    <xf numFmtId="0" fontId="20" fillId="0" borderId="8" xfId="9" applyFont="1" applyBorder="1" applyAlignment="1">
      <alignment vertical="center"/>
    </xf>
    <xf numFmtId="0" fontId="20" fillId="0" borderId="1" xfId="9" applyFont="1" applyFill="1" applyBorder="1" applyAlignment="1">
      <alignment vertical="center"/>
    </xf>
    <xf numFmtId="0" fontId="20" fillId="0" borderId="1" xfId="9" applyFont="1" applyBorder="1" applyAlignment="1">
      <alignment vertical="center"/>
    </xf>
    <xf numFmtId="0" fontId="14" fillId="0" borderId="1" xfId="9" applyFont="1" applyBorder="1" applyAlignment="1">
      <alignment horizontal="center" vertical="center"/>
    </xf>
    <xf numFmtId="0" fontId="14" fillId="0" borderId="7" xfId="9" applyFont="1" applyBorder="1" applyAlignment="1">
      <alignment horizontal="center" vertical="center"/>
    </xf>
    <xf numFmtId="0" fontId="14" fillId="0" borderId="11" xfId="9" applyFont="1" applyBorder="1" applyAlignment="1">
      <alignment vertical="center"/>
    </xf>
    <xf numFmtId="0" fontId="14" fillId="0" borderId="10" xfId="9" applyFont="1" applyBorder="1" applyAlignment="1">
      <alignment vertical="center"/>
    </xf>
    <xf numFmtId="0" fontId="14" fillId="0" borderId="51" xfId="9" applyFont="1" applyBorder="1" applyAlignment="1">
      <alignment horizontal="center" vertical="center"/>
    </xf>
    <xf numFmtId="0" fontId="20" fillId="0" borderId="6" xfId="9" applyFont="1" applyBorder="1" applyAlignment="1">
      <alignment vertical="center"/>
    </xf>
    <xf numFmtId="0" fontId="20" fillId="0" borderId="0" xfId="9" applyFont="1" applyBorder="1" applyAlignment="1">
      <alignment vertical="center"/>
    </xf>
    <xf numFmtId="0" fontId="20" fillId="0" borderId="0" xfId="9" applyFont="1" applyFill="1" applyBorder="1" applyAlignment="1">
      <alignment vertical="center"/>
    </xf>
    <xf numFmtId="0" fontId="14" fillId="0" borderId="3" xfId="9" applyFont="1" applyBorder="1" applyAlignment="1">
      <alignment horizontal="center" vertical="center"/>
    </xf>
    <xf numFmtId="0" fontId="14" fillId="0" borderId="2" xfId="9" applyFont="1" applyBorder="1" applyAlignment="1">
      <alignment horizontal="center" vertical="center"/>
    </xf>
    <xf numFmtId="0" fontId="14" fillId="0" borderId="0" xfId="9" applyFont="1" applyAlignment="1">
      <alignment horizontal="centerContinuous" vertical="center"/>
    </xf>
    <xf numFmtId="0" fontId="14" fillId="0" borderId="24" xfId="9" applyFont="1" applyBorder="1" applyAlignment="1">
      <alignment horizontal="center" vertical="center"/>
    </xf>
    <xf numFmtId="0" fontId="20" fillId="0" borderId="11" xfId="9" applyFont="1" applyBorder="1" applyAlignment="1">
      <alignment horizontal="centerContinuous" vertical="center"/>
    </xf>
    <xf numFmtId="0" fontId="20" fillId="0" borderId="10" xfId="9" applyFont="1" applyBorder="1" applyAlignment="1">
      <alignment horizontal="centerContinuous" vertical="center"/>
    </xf>
    <xf numFmtId="0" fontId="20" fillId="0" borderId="12" xfId="9" applyFont="1" applyBorder="1" applyAlignment="1">
      <alignment horizontal="centerContinuous" vertical="center"/>
    </xf>
    <xf numFmtId="0" fontId="21" fillId="0" borderId="0" xfId="9" applyFont="1" applyBorder="1" applyAlignment="1">
      <alignment vertical="center"/>
    </xf>
    <xf numFmtId="0" fontId="20" fillId="0" borderId="4" xfId="9" applyFont="1" applyBorder="1" applyAlignment="1">
      <alignment vertical="center"/>
    </xf>
    <xf numFmtId="0" fontId="20" fillId="0" borderId="3" xfId="9" applyFont="1" applyBorder="1" applyAlignment="1">
      <alignment vertical="center"/>
    </xf>
    <xf numFmtId="0" fontId="25" fillId="0" borderId="0" xfId="9" applyFont="1" applyAlignment="1">
      <alignment vertical="center"/>
    </xf>
    <xf numFmtId="0" fontId="14" fillId="0" borderId="1" xfId="9" applyFont="1" applyBorder="1" applyAlignment="1">
      <alignment horizontal="centerContinuous" vertical="center"/>
    </xf>
    <xf numFmtId="0" fontId="14" fillId="0" borderId="0" xfId="9" applyFont="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textRotation="255"/>
    </xf>
    <xf numFmtId="0" fontId="21" fillId="0" borderId="0" xfId="0" applyFont="1" applyAlignment="1">
      <alignment vertical="center" wrapText="1"/>
    </xf>
    <xf numFmtId="0" fontId="21" fillId="0" borderId="0" xfId="0" applyFont="1">
      <alignment vertical="center"/>
    </xf>
    <xf numFmtId="0" fontId="20" fillId="0" borderId="9" xfId="0" applyFont="1" applyBorder="1">
      <alignment vertical="center"/>
    </xf>
    <xf numFmtId="0" fontId="20" fillId="0" borderId="11" xfId="0" applyFont="1" applyBorder="1" applyAlignment="1">
      <alignment vertical="center"/>
    </xf>
    <xf numFmtId="0" fontId="20" fillId="0" borderId="12" xfId="0" applyFont="1" applyBorder="1" applyAlignment="1">
      <alignment vertical="center"/>
    </xf>
    <xf numFmtId="0" fontId="20" fillId="0" borderId="12" xfId="0" applyFont="1" applyBorder="1">
      <alignment vertical="center"/>
    </xf>
    <xf numFmtId="0" fontId="20" fillId="0" borderId="10" xfId="0" applyFont="1" applyBorder="1" applyAlignment="1">
      <alignment vertical="center"/>
    </xf>
    <xf numFmtId="0" fontId="14" fillId="0" borderId="3" xfId="0" applyFont="1" applyBorder="1">
      <alignment vertical="center"/>
    </xf>
    <xf numFmtId="0" fontId="14" fillId="0" borderId="10" xfId="0" applyFont="1" applyBorder="1">
      <alignment vertical="center"/>
    </xf>
    <xf numFmtId="0" fontId="22" fillId="0" borderId="0" xfId="0" applyFont="1">
      <alignment vertical="center"/>
    </xf>
    <xf numFmtId="0" fontId="14" fillId="0" borderId="9" xfId="0" applyFont="1" applyFill="1" applyBorder="1">
      <alignment vertical="center"/>
    </xf>
    <xf numFmtId="0" fontId="14" fillId="0" borderId="9" xfId="0" applyFont="1" applyFill="1" applyBorder="1" applyAlignment="1">
      <alignment horizontal="center" vertical="center"/>
    </xf>
    <xf numFmtId="0" fontId="14" fillId="0" borderId="0" xfId="0" applyFont="1" applyFill="1">
      <alignment vertical="center"/>
    </xf>
    <xf numFmtId="0" fontId="14" fillId="0" borderId="0" xfId="0" applyFont="1" applyFill="1" applyAlignment="1">
      <alignment horizontal="right" vertical="center"/>
    </xf>
    <xf numFmtId="0" fontId="14" fillId="0" borderId="1" xfId="0" applyFont="1" applyFill="1" applyBorder="1" applyAlignment="1">
      <alignment horizontal="right" vertical="center"/>
    </xf>
    <xf numFmtId="0" fontId="21" fillId="0" borderId="0" xfId="0" applyFont="1" applyFill="1">
      <alignment vertical="center"/>
    </xf>
    <xf numFmtId="0" fontId="14" fillId="0" borderId="0" xfId="0" applyFont="1" applyFill="1" applyBorder="1">
      <alignment vertical="center"/>
    </xf>
    <xf numFmtId="0" fontId="17" fillId="0" borderId="0" xfId="0" applyFont="1" applyFill="1" applyAlignment="1">
      <alignment horizontal="right" vertical="center"/>
    </xf>
    <xf numFmtId="0" fontId="17" fillId="0" borderId="0" xfId="0" applyFont="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center" vertical="center" textRotation="255"/>
    </xf>
    <xf numFmtId="0" fontId="17" fillId="0" borderId="0" xfId="0" applyFont="1" applyBorder="1" applyAlignment="1">
      <alignment horizontal="left" vertical="center"/>
    </xf>
    <xf numFmtId="0" fontId="17" fillId="0" borderId="0" xfId="0" applyFont="1" applyAlignment="1">
      <alignment horizontal="left" vertical="center"/>
    </xf>
    <xf numFmtId="0" fontId="17" fillId="0" borderId="0" xfId="0" applyFont="1" applyBorder="1" applyAlignment="1" applyProtection="1">
      <alignment vertical="center" shrinkToFit="1"/>
      <protection locked="0"/>
    </xf>
    <xf numFmtId="0" fontId="17" fillId="0" borderId="52" xfId="0" applyFont="1" applyBorder="1" applyAlignment="1">
      <alignment horizontal="center" vertical="center"/>
    </xf>
    <xf numFmtId="0" fontId="17" fillId="0" borderId="53" xfId="0" applyFont="1" applyBorder="1" applyAlignment="1">
      <alignment horizontal="left"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7" fillId="0" borderId="53" xfId="0" applyFont="1" applyBorder="1" applyAlignment="1">
      <alignment horizontal="center" vertical="center"/>
    </xf>
    <xf numFmtId="0" fontId="20" fillId="0" borderId="56" xfId="0" applyFont="1" applyBorder="1" applyAlignment="1">
      <alignment horizontal="center" vertical="center"/>
    </xf>
    <xf numFmtId="0" fontId="17" fillId="0" borderId="0" xfId="0" applyFont="1" applyBorder="1" applyAlignment="1">
      <alignment horizontal="right" vertical="center"/>
    </xf>
    <xf numFmtId="0" fontId="17" fillId="0" borderId="3" xfId="0" applyFont="1" applyBorder="1" applyAlignment="1">
      <alignment horizontal="center" vertical="center"/>
    </xf>
    <xf numFmtId="0" fontId="17" fillId="0" borderId="43" xfId="0" applyFont="1" applyBorder="1" applyAlignment="1" applyProtection="1">
      <alignment horizontal="center" vertical="center"/>
      <protection locked="0"/>
    </xf>
    <xf numFmtId="0" fontId="17" fillId="0" borderId="43" xfId="0" applyFont="1" applyBorder="1" applyAlignment="1">
      <alignment horizontal="center" vertical="center"/>
    </xf>
    <xf numFmtId="0" fontId="17" fillId="0" borderId="43" xfId="0" applyFont="1" applyBorder="1" applyAlignment="1" applyProtection="1">
      <alignment horizontal="centerContinuous" vertical="center"/>
      <protection locked="0"/>
    </xf>
    <xf numFmtId="0" fontId="14" fillId="0" borderId="53" xfId="0" applyFont="1" applyBorder="1" applyAlignment="1">
      <alignment horizontal="right" vertical="center"/>
    </xf>
    <xf numFmtId="0" fontId="14" fillId="0" borderId="53" xfId="0" applyFont="1" applyBorder="1" applyAlignment="1">
      <alignment vertical="center"/>
    </xf>
    <xf numFmtId="0" fontId="20" fillId="0" borderId="53" xfId="0" applyFont="1" applyBorder="1" applyAlignment="1">
      <alignment vertical="center"/>
    </xf>
    <xf numFmtId="0" fontId="49" fillId="0" borderId="53" xfId="0" applyFont="1" applyBorder="1" applyAlignment="1">
      <alignment vertical="center"/>
    </xf>
    <xf numFmtId="0" fontId="18" fillId="0" borderId="0" xfId="0" applyFont="1" applyBorder="1" applyAlignment="1">
      <alignment horizontal="center" vertical="center"/>
    </xf>
    <xf numFmtId="0" fontId="49" fillId="0" borderId="0" xfId="0" applyFont="1" applyAlignment="1">
      <alignment vertical="center"/>
    </xf>
    <xf numFmtId="0" fontId="49" fillId="0" borderId="0" xfId="0" applyFont="1" applyAlignment="1">
      <alignment vertical="center" shrinkToFit="1"/>
    </xf>
    <xf numFmtId="0" fontId="14" fillId="0" borderId="0" xfId="0" applyFont="1" applyBorder="1" applyAlignment="1">
      <alignment horizontal="center" vertical="center"/>
    </xf>
    <xf numFmtId="0" fontId="50" fillId="0" borderId="0" xfId="2" applyFont="1" applyAlignment="1" applyProtection="1">
      <alignment vertical="center"/>
    </xf>
    <xf numFmtId="0" fontId="14" fillId="0" borderId="9" xfId="0" applyFont="1" applyBorder="1" applyAlignment="1">
      <alignment horizontal="center" vertical="center"/>
    </xf>
    <xf numFmtId="0" fontId="14" fillId="0" borderId="0" xfId="0" applyFont="1" applyAlignment="1">
      <alignment horizontal="center" vertical="center"/>
    </xf>
    <xf numFmtId="0" fontId="14" fillId="0" borderId="9" xfId="0" applyFont="1" applyBorder="1">
      <alignment vertical="center"/>
    </xf>
    <xf numFmtId="0" fontId="14" fillId="0" borderId="0" xfId="0" applyFont="1" applyAlignment="1">
      <alignment horizontal="center" vertical="center" wrapText="1"/>
    </xf>
    <xf numFmtId="49" fontId="37" fillId="0" borderId="0" xfId="0" applyNumberFormat="1" applyFont="1" applyAlignment="1">
      <alignment vertical="center"/>
    </xf>
    <xf numFmtId="0" fontId="37"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horizontal="right" vertical="center"/>
    </xf>
    <xf numFmtId="49" fontId="37" fillId="0" borderId="1" xfId="0" applyNumberFormat="1" applyFont="1" applyBorder="1" applyAlignment="1">
      <alignment vertical="center"/>
    </xf>
    <xf numFmtId="0" fontId="37" fillId="0" borderId="1" xfId="0" applyFont="1" applyBorder="1" applyAlignment="1">
      <alignment vertical="center"/>
    </xf>
    <xf numFmtId="49" fontId="14" fillId="0" borderId="1" xfId="0" applyNumberFormat="1" applyFont="1" applyBorder="1" applyAlignment="1">
      <alignment vertical="center"/>
    </xf>
    <xf numFmtId="49" fontId="37" fillId="0" borderId="0" xfId="0" applyNumberFormat="1" applyFont="1" applyBorder="1" applyAlignment="1">
      <alignment vertical="center"/>
    </xf>
    <xf numFmtId="0" fontId="37" fillId="0" borderId="0" xfId="0" applyFont="1" applyBorder="1" applyAlignment="1">
      <alignment vertical="center"/>
    </xf>
    <xf numFmtId="49" fontId="37" fillId="0" borderId="0" xfId="0" applyNumberFormat="1" applyFont="1" applyBorder="1" applyAlignment="1">
      <alignment horizontal="right" vertical="center"/>
    </xf>
    <xf numFmtId="49" fontId="14" fillId="0" borderId="0" xfId="0" applyNumberFormat="1" applyFont="1" applyBorder="1" applyAlignment="1">
      <alignment vertical="center"/>
    </xf>
    <xf numFmtId="49" fontId="14" fillId="0" borderId="0" xfId="0" applyNumberFormat="1" applyFont="1" applyBorder="1" applyAlignment="1">
      <alignment horizontal="left" vertical="center"/>
    </xf>
    <xf numFmtId="49" fontId="37" fillId="0" borderId="3" xfId="0" applyNumberFormat="1" applyFont="1" applyBorder="1" applyAlignment="1">
      <alignment vertical="center"/>
    </xf>
    <xf numFmtId="0" fontId="37" fillId="0" borderId="3" xfId="0" applyFont="1" applyBorder="1" applyAlignment="1">
      <alignment vertical="center"/>
    </xf>
    <xf numFmtId="49" fontId="37" fillId="0" borderId="3" xfId="0" applyNumberFormat="1" applyFont="1" applyBorder="1" applyAlignment="1">
      <alignment horizontal="right" vertical="center"/>
    </xf>
    <xf numFmtId="49" fontId="14" fillId="0" borderId="3" xfId="0" applyNumberFormat="1" applyFont="1" applyBorder="1" applyAlignment="1">
      <alignment vertical="center"/>
    </xf>
    <xf numFmtId="49" fontId="21" fillId="0" borderId="51" xfId="0" applyNumberFormat="1" applyFont="1" applyBorder="1" applyAlignment="1">
      <alignment horizontal="center" vertical="center" textRotation="255"/>
    </xf>
    <xf numFmtId="49" fontId="14" fillId="0" borderId="5" xfId="0" applyNumberFormat="1" applyFont="1" applyBorder="1" applyAlignment="1">
      <alignment horizontal="center" vertical="center" textRotation="255"/>
    </xf>
    <xf numFmtId="49" fontId="37" fillId="0" borderId="0" xfId="0" applyNumberFormat="1" applyFont="1" applyBorder="1" applyAlignment="1">
      <alignment horizontal="distributed" vertical="center"/>
    </xf>
    <xf numFmtId="49" fontId="37" fillId="0" borderId="24" xfId="0" applyNumberFormat="1" applyFont="1" applyBorder="1" applyAlignment="1">
      <alignment vertical="center"/>
    </xf>
    <xf numFmtId="49" fontId="37" fillId="0" borderId="26" xfId="0" applyNumberFormat="1" applyFont="1" applyBorder="1" applyAlignment="1">
      <alignment vertical="center"/>
    </xf>
    <xf numFmtId="49" fontId="14" fillId="0" borderId="2" xfId="0" applyNumberFormat="1" applyFont="1" applyBorder="1" applyAlignment="1">
      <alignment vertical="center"/>
    </xf>
    <xf numFmtId="49" fontId="37" fillId="0" borderId="7" xfId="0" applyNumberFormat="1" applyFont="1" applyBorder="1" applyAlignment="1">
      <alignment vertical="center"/>
    </xf>
    <xf numFmtId="49" fontId="14" fillId="0" borderId="26" xfId="0" applyNumberFormat="1" applyFont="1" applyBorder="1" applyAlignment="1">
      <alignment vertical="center"/>
    </xf>
    <xf numFmtId="49" fontId="37" fillId="0" borderId="0" xfId="0" applyNumberFormat="1" applyFont="1" applyBorder="1" applyAlignment="1">
      <alignment horizontal="left" vertical="center"/>
    </xf>
    <xf numFmtId="49" fontId="37" fillId="0" borderId="2" xfId="0" applyNumberFormat="1" applyFont="1" applyBorder="1" applyAlignment="1">
      <alignment vertical="center"/>
    </xf>
    <xf numFmtId="49" fontId="14" fillId="0" borderId="24" xfId="0" applyNumberFormat="1" applyFont="1" applyBorder="1" applyAlignment="1">
      <alignment vertical="center"/>
    </xf>
    <xf numFmtId="0" fontId="14" fillId="0" borderId="9" xfId="0" applyFont="1" applyBorder="1" applyAlignment="1">
      <alignment vertical="center" wrapText="1"/>
    </xf>
    <xf numFmtId="0" fontId="14" fillId="0" borderId="0" xfId="0" applyFont="1" applyAlignment="1" applyProtection="1">
      <alignment vertical="center"/>
    </xf>
    <xf numFmtId="0" fontId="14" fillId="0" borderId="0" xfId="0" applyFont="1" applyAlignment="1" applyProtection="1">
      <alignment horizontal="center" vertical="center"/>
    </xf>
    <xf numFmtId="0" fontId="14" fillId="0" borderId="0" xfId="0" applyFont="1" applyFill="1" applyAlignment="1" applyProtection="1">
      <alignment vertical="center"/>
    </xf>
    <xf numFmtId="0" fontId="14" fillId="0" borderId="12" xfId="0" applyFont="1" applyBorder="1" applyAlignment="1" applyProtection="1">
      <alignment horizontal="center" vertical="center"/>
    </xf>
    <xf numFmtId="0" fontId="14" fillId="0" borderId="9" xfId="0" applyFont="1" applyBorder="1" applyAlignment="1" applyProtection="1">
      <alignment horizontal="center" vertical="center"/>
    </xf>
    <xf numFmtId="0" fontId="33" fillId="0" borderId="10" xfId="0" applyFont="1" applyBorder="1" applyAlignment="1" applyProtection="1">
      <alignment horizontal="left" vertical="center"/>
    </xf>
    <xf numFmtId="0" fontId="33" fillId="0" borderId="10" xfId="0" applyFont="1" applyBorder="1" applyAlignment="1" applyProtection="1">
      <alignment vertical="center"/>
    </xf>
    <xf numFmtId="0" fontId="22" fillId="0" borderId="9"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0" xfId="0" applyFont="1" applyAlignment="1" applyProtection="1">
      <alignment horizontal="left" vertical="center"/>
    </xf>
    <xf numFmtId="0" fontId="14" fillId="0" borderId="57" xfId="0" applyFont="1" applyBorder="1" applyAlignment="1" applyProtection="1">
      <alignment horizontal="center" vertical="center"/>
    </xf>
    <xf numFmtId="0" fontId="14" fillId="0" borderId="58" xfId="0" applyFont="1" applyBorder="1" applyAlignment="1" applyProtection="1">
      <alignment horizontal="center" vertical="center"/>
    </xf>
    <xf numFmtId="0" fontId="14" fillId="0" borderId="57" xfId="0" applyFont="1" applyBorder="1" applyAlignment="1" applyProtection="1">
      <alignment horizontal="centerContinuous" vertical="center"/>
    </xf>
    <xf numFmtId="0" fontId="14" fillId="0" borderId="2" xfId="0" applyFont="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2" xfId="0" applyFont="1" applyBorder="1" applyAlignment="1" applyProtection="1">
      <alignment horizontal="centerContinuous" vertical="center"/>
    </xf>
    <xf numFmtId="0" fontId="37" fillId="0" borderId="0" xfId="0" applyFont="1" applyBorder="1" applyAlignment="1" applyProtection="1">
      <alignment vertical="center" wrapText="1"/>
    </xf>
    <xf numFmtId="0" fontId="14" fillId="0" borderId="10" xfId="0" applyFont="1" applyBorder="1" applyAlignment="1" applyProtection="1">
      <alignment horizontal="center" vertical="center"/>
    </xf>
    <xf numFmtId="0" fontId="37" fillId="0" borderId="10" xfId="0" applyFont="1" applyBorder="1" applyAlignment="1" applyProtection="1">
      <alignment horizontal="center" vertical="center"/>
    </xf>
    <xf numFmtId="0" fontId="25" fillId="0" borderId="10" xfId="0" applyFont="1" applyBorder="1" applyAlignment="1" applyProtection="1">
      <alignment horizontal="left" vertical="center"/>
    </xf>
    <xf numFmtId="0" fontId="22" fillId="0" borderId="10" xfId="0" applyFont="1" applyBorder="1" applyAlignment="1" applyProtection="1">
      <alignment horizontal="center" vertical="center"/>
    </xf>
    <xf numFmtId="0" fontId="25" fillId="0" borderId="12" xfId="0" applyFont="1" applyBorder="1" applyAlignment="1" applyProtection="1">
      <alignment horizontal="left" vertical="center"/>
    </xf>
    <xf numFmtId="0" fontId="37" fillId="0" borderId="0" xfId="0" applyFont="1" applyBorder="1" applyAlignment="1" applyProtection="1">
      <alignment horizontal="center" vertical="center"/>
    </xf>
    <xf numFmtId="0" fontId="25" fillId="0" borderId="0" xfId="0" applyFont="1" applyBorder="1" applyAlignment="1" applyProtection="1">
      <alignment horizontal="left" vertical="center"/>
    </xf>
    <xf numFmtId="0" fontId="22" fillId="0" borderId="0" xfId="0" applyFont="1" applyBorder="1" applyAlignment="1" applyProtection="1">
      <alignment horizontal="center" vertical="center"/>
    </xf>
    <xf numFmtId="0" fontId="45" fillId="0" borderId="12" xfId="0" applyFont="1" applyBorder="1" applyAlignment="1" applyProtection="1">
      <alignment horizontal="center" vertical="center" wrapText="1" shrinkToFit="1"/>
    </xf>
    <xf numFmtId="0" fontId="45" fillId="0" borderId="9" xfId="0" applyFont="1" applyBorder="1" applyAlignment="1" applyProtection="1">
      <alignment horizontal="center" vertical="center" wrapText="1" shrinkToFit="1"/>
    </xf>
    <xf numFmtId="0" fontId="14" fillId="0" borderId="22" xfId="0" applyFont="1" applyBorder="1" applyAlignment="1" applyProtection="1">
      <alignment horizontal="center" vertical="center"/>
    </xf>
    <xf numFmtId="0" fontId="14" fillId="0" borderId="59" xfId="0" applyFont="1" applyBorder="1" applyAlignment="1" applyProtection="1">
      <alignment horizontal="center" vertical="center"/>
    </xf>
    <xf numFmtId="0" fontId="14" fillId="0" borderId="60" xfId="0" applyFont="1" applyBorder="1" applyAlignment="1" applyProtection="1">
      <alignment horizontal="center" vertical="center"/>
    </xf>
    <xf numFmtId="0" fontId="14" fillId="0" borderId="61" xfId="0" applyFont="1" applyBorder="1" applyAlignment="1" applyProtection="1">
      <alignment horizontal="center" vertical="center"/>
    </xf>
    <xf numFmtId="0" fontId="55" fillId="4" borderId="62" xfId="0" applyFont="1" applyFill="1" applyBorder="1" applyAlignment="1" applyProtection="1">
      <alignment horizontal="center" vertical="center"/>
    </xf>
    <xf numFmtId="0" fontId="14" fillId="0" borderId="20" xfId="0" applyFont="1" applyBorder="1" applyAlignment="1" applyProtection="1">
      <alignment horizontal="center" vertical="center"/>
    </xf>
    <xf numFmtId="0" fontId="14" fillId="0" borderId="63" xfId="0" applyFont="1" applyBorder="1" applyAlignment="1" applyProtection="1">
      <alignment horizontal="center" vertical="center"/>
    </xf>
    <xf numFmtId="0" fontId="55" fillId="4" borderId="64" xfId="0" applyFont="1" applyFill="1" applyBorder="1" applyAlignment="1" applyProtection="1">
      <alignment horizontal="center" vertical="center"/>
    </xf>
    <xf numFmtId="0" fontId="14" fillId="0" borderId="65" xfId="0" applyFont="1" applyBorder="1" applyAlignment="1" applyProtection="1">
      <alignment horizontal="centerContinuous" vertical="center"/>
    </xf>
    <xf numFmtId="0" fontId="14" fillId="0" borderId="66" xfId="0" applyFont="1" applyBorder="1" applyAlignment="1" applyProtection="1">
      <alignment horizontal="centerContinuous" vertical="center"/>
    </xf>
    <xf numFmtId="0" fontId="14" fillId="0" borderId="66" xfId="0" applyFont="1" applyBorder="1" applyAlignment="1" applyProtection="1">
      <alignment horizontal="center" vertical="center"/>
    </xf>
    <xf numFmtId="0" fontId="14" fillId="0" borderId="67"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68" xfId="0" applyFont="1" applyBorder="1" applyAlignment="1" applyProtection="1">
      <alignment horizontal="centerContinuous" vertical="center"/>
    </xf>
    <xf numFmtId="0" fontId="14" fillId="0" borderId="69" xfId="0" applyFont="1" applyBorder="1" applyAlignment="1" applyProtection="1">
      <alignment horizontal="centerContinuous" vertical="center"/>
    </xf>
    <xf numFmtId="0" fontId="14" fillId="0" borderId="69" xfId="0" applyFont="1" applyBorder="1" applyAlignment="1" applyProtection="1">
      <alignment horizontal="center" vertical="center"/>
    </xf>
    <xf numFmtId="0" fontId="14" fillId="0" borderId="70" xfId="0" applyFont="1" applyBorder="1" applyAlignment="1" applyProtection="1">
      <alignment horizontal="center" vertical="center"/>
    </xf>
    <xf numFmtId="0" fontId="22" fillId="0" borderId="71" xfId="0" applyFont="1" applyBorder="1" applyAlignment="1" applyProtection="1">
      <alignment horizontal="center" vertical="center"/>
    </xf>
    <xf numFmtId="0" fontId="20" fillId="0" borderId="0" xfId="0" applyFont="1" applyAlignment="1" applyProtection="1">
      <alignment horizontal="center" vertical="center"/>
    </xf>
    <xf numFmtId="0" fontId="20" fillId="0" borderId="0" xfId="0" applyFont="1" applyAlignment="1" applyProtection="1">
      <alignment vertical="center"/>
    </xf>
    <xf numFmtId="0" fontId="14" fillId="0" borderId="0" xfId="0" applyFont="1" applyAlignment="1" applyProtection="1">
      <alignment horizontal="right" vertical="center"/>
    </xf>
    <xf numFmtId="0" fontId="14" fillId="0" borderId="8" xfId="0" applyFont="1" applyBorder="1" applyAlignment="1" applyProtection="1">
      <alignment horizontal="left" vertical="center"/>
    </xf>
    <xf numFmtId="0" fontId="14" fillId="0" borderId="1" xfId="0" applyFont="1" applyBorder="1" applyAlignment="1" applyProtection="1">
      <alignment horizontal="left" vertical="center"/>
    </xf>
    <xf numFmtId="0" fontId="14" fillId="0" borderId="7" xfId="0" applyFont="1" applyBorder="1" applyAlignment="1" applyProtection="1">
      <alignment horizontal="left" vertical="center"/>
    </xf>
    <xf numFmtId="0" fontId="14" fillId="0" borderId="8"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6" xfId="0" applyFont="1" applyBorder="1" applyAlignment="1" applyProtection="1">
      <alignment horizontal="left" vertical="center"/>
    </xf>
    <xf numFmtId="0" fontId="14" fillId="0" borderId="0" xfId="0" applyFont="1" applyBorder="1" applyAlignment="1" applyProtection="1">
      <alignment horizontal="left" vertical="center"/>
    </xf>
    <xf numFmtId="0" fontId="14" fillId="0" borderId="5" xfId="0" applyFont="1" applyBorder="1" applyAlignment="1" applyProtection="1">
      <alignment horizontal="left" vertical="center"/>
    </xf>
    <xf numFmtId="0" fontId="14" fillId="0" borderId="4" xfId="0" applyFont="1" applyBorder="1" applyAlignment="1" applyProtection="1">
      <alignment horizontal="left" vertical="center"/>
    </xf>
    <xf numFmtId="0" fontId="14" fillId="0" borderId="3" xfId="0" applyFont="1" applyBorder="1" applyAlignment="1" applyProtection="1">
      <alignment horizontal="left" vertical="center"/>
    </xf>
    <xf numFmtId="0" fontId="14" fillId="0" borderId="2" xfId="0" applyFont="1" applyBorder="1" applyAlignment="1" applyProtection="1">
      <alignment horizontal="left" vertical="center"/>
    </xf>
    <xf numFmtId="0" fontId="14" fillId="0" borderId="3" xfId="0" applyFont="1" applyBorder="1" applyAlignment="1" applyProtection="1">
      <alignment horizontal="center" vertical="center"/>
    </xf>
    <xf numFmtId="0" fontId="23" fillId="0" borderId="5" xfId="0" applyFont="1" applyBorder="1" applyAlignment="1" applyProtection="1">
      <alignment horizontal="center" vertical="center"/>
    </xf>
    <xf numFmtId="0" fontId="23" fillId="0" borderId="6" xfId="0" applyFont="1" applyBorder="1" applyAlignment="1" applyProtection="1">
      <alignment horizontal="center" vertical="center"/>
    </xf>
    <xf numFmtId="0" fontId="23" fillId="0" borderId="4" xfId="0" applyFont="1" applyBorder="1" applyAlignment="1" applyProtection="1">
      <alignment horizontal="center" vertical="center"/>
    </xf>
    <xf numFmtId="0" fontId="23" fillId="0" borderId="3" xfId="0" applyFont="1" applyBorder="1" applyAlignment="1" applyProtection="1">
      <alignment horizontal="center" vertical="center"/>
    </xf>
    <xf numFmtId="0" fontId="20" fillId="0" borderId="0" xfId="0" applyFont="1" applyAlignment="1" applyProtection="1">
      <alignment horizontal="right" vertical="center"/>
    </xf>
    <xf numFmtId="0" fontId="14" fillId="0" borderId="0" xfId="0" applyFont="1" applyFill="1" applyAlignment="1" applyProtection="1">
      <alignment horizontal="center" vertical="center"/>
    </xf>
    <xf numFmtId="0" fontId="14" fillId="5" borderId="0" xfId="0" applyFont="1" applyFill="1">
      <alignment vertical="center"/>
    </xf>
    <xf numFmtId="0" fontId="14" fillId="0" borderId="0" xfId="8" applyFont="1" applyAlignment="1">
      <alignment vertical="center"/>
    </xf>
    <xf numFmtId="0" fontId="20" fillId="0" borderId="0" xfId="0" applyFont="1" applyBorder="1" applyAlignment="1">
      <alignment vertical="center"/>
    </xf>
    <xf numFmtId="0" fontId="20" fillId="0" borderId="5" xfId="8" applyFont="1" applyBorder="1" applyAlignment="1">
      <alignment horizontal="center" vertical="center"/>
    </xf>
    <xf numFmtId="0" fontId="14" fillId="0" borderId="51" xfId="8" applyFont="1" applyBorder="1" applyAlignment="1">
      <alignment vertical="center"/>
    </xf>
    <xf numFmtId="0" fontId="14" fillId="0" borderId="0" xfId="8" applyFont="1" applyBorder="1" applyAlignment="1">
      <alignment horizontal="center" vertical="center"/>
    </xf>
    <xf numFmtId="49" fontId="44" fillId="0" borderId="0" xfId="8" applyNumberFormat="1" applyFont="1" applyBorder="1" applyAlignment="1">
      <alignment vertical="center"/>
    </xf>
    <xf numFmtId="0" fontId="21" fillId="5" borderId="0" xfId="8" applyFont="1" applyFill="1" applyBorder="1" applyAlignment="1">
      <alignment vertical="center"/>
    </xf>
    <xf numFmtId="0" fontId="20" fillId="0" borderId="0" xfId="8" applyFont="1" applyAlignment="1">
      <alignment vertical="center"/>
    </xf>
    <xf numFmtId="0" fontId="17" fillId="5" borderId="0" xfId="0" applyFont="1" applyFill="1">
      <alignment vertical="center"/>
    </xf>
    <xf numFmtId="0" fontId="21" fillId="0" borderId="0" xfId="8" applyFont="1" applyAlignment="1">
      <alignment vertical="center"/>
    </xf>
    <xf numFmtId="0" fontId="20" fillId="5" borderId="0" xfId="0" applyFont="1" applyFill="1">
      <alignment vertical="center"/>
    </xf>
    <xf numFmtId="0" fontId="47" fillId="0" borderId="0" xfId="8" applyFont="1" applyAlignment="1">
      <alignment horizontal="center" vertical="center"/>
    </xf>
    <xf numFmtId="0" fontId="20" fillId="5" borderId="0" xfId="0" applyFont="1" applyFill="1" applyAlignment="1">
      <alignment vertical="center" wrapText="1"/>
    </xf>
    <xf numFmtId="176" fontId="2" fillId="0" borderId="0" xfId="11" applyNumberFormat="1" applyFont="1" applyAlignment="1" applyProtection="1">
      <alignment vertical="center"/>
      <protection hidden="1"/>
    </xf>
    <xf numFmtId="176" fontId="0" fillId="0" borderId="0" xfId="11" applyNumberFormat="1" applyFont="1" applyAlignment="1" applyProtection="1">
      <alignment vertical="center"/>
      <protection hidden="1"/>
    </xf>
    <xf numFmtId="176" fontId="2" fillId="0" borderId="0" xfId="11" applyNumberFormat="1" applyFont="1" applyAlignment="1" applyProtection="1">
      <alignment horizontal="left" vertical="center"/>
      <protection hidden="1"/>
    </xf>
    <xf numFmtId="176" fontId="2" fillId="0" borderId="0" xfId="11" applyNumberFormat="1" applyFont="1" applyAlignment="1" applyProtection="1">
      <alignment horizontal="center" vertical="center"/>
      <protection hidden="1"/>
    </xf>
    <xf numFmtId="176" fontId="2" fillId="0" borderId="0" xfId="11" applyNumberFormat="1" applyFont="1" applyBorder="1" applyAlignment="1" applyProtection="1">
      <alignment vertical="center"/>
      <protection hidden="1"/>
    </xf>
    <xf numFmtId="176" fontId="2" fillId="7" borderId="9" xfId="11" applyNumberFormat="1" applyFont="1" applyFill="1" applyBorder="1" applyAlignment="1" applyProtection="1">
      <alignment horizontal="center" vertical="center"/>
      <protection hidden="1"/>
    </xf>
    <xf numFmtId="176" fontId="0" fillId="7" borderId="9" xfId="11" applyNumberFormat="1" applyFont="1" applyFill="1" applyBorder="1" applyAlignment="1" applyProtection="1">
      <alignment horizontal="center" vertical="center" wrapText="1"/>
      <protection hidden="1"/>
    </xf>
    <xf numFmtId="176" fontId="0" fillId="7" borderId="9" xfId="11" applyNumberFormat="1" applyFont="1" applyFill="1" applyBorder="1" applyAlignment="1" applyProtection="1">
      <alignment horizontal="center" vertical="center"/>
      <protection hidden="1"/>
    </xf>
    <xf numFmtId="176" fontId="2" fillId="7" borderId="47" xfId="11" applyNumberFormat="1" applyFont="1" applyFill="1" applyBorder="1" applyAlignment="1" applyProtection="1">
      <alignment vertical="center"/>
      <protection hidden="1"/>
    </xf>
    <xf numFmtId="176" fontId="0" fillId="8" borderId="47" xfId="11" applyNumberFormat="1" applyFont="1" applyFill="1" applyBorder="1" applyAlignment="1" applyProtection="1">
      <alignment vertical="center"/>
      <protection locked="0" hidden="1"/>
    </xf>
    <xf numFmtId="176" fontId="0" fillId="0" borderId="47" xfId="11" applyNumberFormat="1" applyFont="1" applyBorder="1" applyAlignment="1" applyProtection="1">
      <alignment horizontal="center" vertical="center"/>
      <protection locked="0" hidden="1"/>
    </xf>
    <xf numFmtId="176" fontId="2" fillId="8" borderId="47" xfId="11" applyNumberFormat="1" applyFont="1" applyFill="1" applyBorder="1" applyAlignment="1" applyProtection="1">
      <alignment horizontal="center" vertical="center"/>
      <protection locked="0" hidden="1"/>
    </xf>
    <xf numFmtId="176" fontId="2" fillId="0" borderId="47" xfId="11" applyNumberFormat="1" applyFont="1" applyBorder="1" applyAlignment="1" applyProtection="1">
      <alignment horizontal="left" vertical="center"/>
      <protection locked="0" hidden="1"/>
    </xf>
    <xf numFmtId="176" fontId="2" fillId="6" borderId="47" xfId="11" applyNumberFormat="1" applyFont="1" applyFill="1" applyBorder="1" applyAlignment="1" applyProtection="1">
      <alignment horizontal="center" vertical="center"/>
      <protection locked="0" hidden="1"/>
    </xf>
    <xf numFmtId="176" fontId="0" fillId="0" borderId="47" xfId="11" applyNumberFormat="1" applyFont="1" applyBorder="1" applyAlignment="1" applyProtection="1">
      <alignment vertical="center"/>
      <protection locked="0" hidden="1"/>
    </xf>
    <xf numFmtId="176" fontId="0" fillId="0" borderId="42" xfId="11" applyNumberFormat="1" applyFont="1" applyBorder="1" applyAlignment="1" applyProtection="1">
      <alignment horizontal="center" vertical="center"/>
      <protection locked="0" hidden="1"/>
    </xf>
    <xf numFmtId="176" fontId="0" fillId="0" borderId="47" xfId="11" applyNumberFormat="1" applyFont="1" applyFill="1" applyBorder="1" applyAlignment="1" applyProtection="1">
      <alignment horizontal="center" vertical="center"/>
      <protection locked="0" hidden="1"/>
    </xf>
    <xf numFmtId="176" fontId="2" fillId="7" borderId="42" xfId="11" applyNumberFormat="1" applyFont="1" applyFill="1" applyBorder="1" applyAlignment="1" applyProtection="1">
      <alignment vertical="center"/>
      <protection hidden="1"/>
    </xf>
    <xf numFmtId="176" fontId="2" fillId="8" borderId="42" xfId="11" applyNumberFormat="1" applyFont="1" applyFill="1" applyBorder="1" applyAlignment="1" applyProtection="1">
      <alignment vertical="center"/>
      <protection locked="0" hidden="1"/>
    </xf>
    <xf numFmtId="176" fontId="2" fillId="8" borderId="42" xfId="11" applyNumberFormat="1" applyFont="1" applyFill="1" applyBorder="1" applyAlignment="1" applyProtection="1">
      <alignment horizontal="center" vertical="center"/>
      <protection locked="0" hidden="1"/>
    </xf>
    <xf numFmtId="176" fontId="2" fillId="0" borderId="42" xfId="11" applyNumberFormat="1" applyFont="1" applyBorder="1" applyAlignment="1" applyProtection="1">
      <alignment horizontal="left" vertical="center"/>
      <protection locked="0" hidden="1"/>
    </xf>
    <xf numFmtId="176" fontId="2" fillId="6" borderId="42" xfId="11" applyNumberFormat="1" applyFont="1" applyFill="1" applyBorder="1" applyAlignment="1" applyProtection="1">
      <alignment horizontal="center" vertical="center"/>
      <protection locked="0" hidden="1"/>
    </xf>
    <xf numFmtId="176" fontId="0" fillId="0" borderId="42" xfId="11" applyNumberFormat="1" applyFont="1" applyBorder="1" applyAlignment="1" applyProtection="1">
      <alignment vertical="center" wrapText="1"/>
      <protection locked="0" hidden="1"/>
    </xf>
    <xf numFmtId="176" fontId="0" fillId="0" borderId="42" xfId="11" applyNumberFormat="1" applyFont="1" applyBorder="1" applyAlignment="1" applyProtection="1">
      <alignment horizontal="left" vertical="center"/>
      <protection locked="0" hidden="1"/>
    </xf>
    <xf numFmtId="176" fontId="0" fillId="0" borderId="42" xfId="11" applyNumberFormat="1" applyFont="1" applyBorder="1" applyAlignment="1" applyProtection="1">
      <alignment vertical="center"/>
      <protection locked="0" hidden="1"/>
    </xf>
    <xf numFmtId="176" fontId="0" fillId="0" borderId="42" xfId="11" applyNumberFormat="1" applyFont="1" applyFill="1" applyBorder="1" applyAlignment="1" applyProtection="1">
      <alignment horizontal="center" vertical="center"/>
      <protection locked="0" hidden="1"/>
    </xf>
    <xf numFmtId="176" fontId="2" fillId="0" borderId="42" xfId="11" applyNumberFormat="1" applyFont="1" applyFill="1" applyBorder="1" applyAlignment="1" applyProtection="1">
      <alignment horizontal="center" vertical="center"/>
      <protection locked="0" hidden="1"/>
    </xf>
    <xf numFmtId="176" fontId="0" fillId="8" borderId="42" xfId="11" applyNumberFormat="1" applyFont="1" applyFill="1" applyBorder="1" applyAlignment="1" applyProtection="1">
      <alignment vertical="center"/>
      <protection locked="0" hidden="1"/>
    </xf>
    <xf numFmtId="176" fontId="2" fillId="0" borderId="42" xfId="11" applyNumberFormat="1" applyFont="1" applyBorder="1" applyAlignment="1" applyProtection="1">
      <alignment vertical="center"/>
      <protection locked="0" hidden="1"/>
    </xf>
    <xf numFmtId="176" fontId="2" fillId="0" borderId="0" xfId="11" applyNumberFormat="1" applyFont="1" applyFill="1" applyBorder="1" applyAlignment="1" applyProtection="1">
      <alignment horizontal="left" vertical="center"/>
      <protection hidden="1"/>
    </xf>
    <xf numFmtId="0" fontId="14" fillId="0" borderId="25" xfId="10" applyFont="1" applyBorder="1" applyAlignment="1">
      <alignment horizontal="left" vertical="center" wrapText="1"/>
    </xf>
    <xf numFmtId="0" fontId="14" fillId="0" borderId="24" xfId="10" applyFont="1" applyBorder="1" applyAlignment="1">
      <alignment horizontal="center" vertical="center" wrapText="1"/>
    </xf>
    <xf numFmtId="0" fontId="14" fillId="0" borderId="25" xfId="10" applyFont="1" applyBorder="1" applyAlignment="1">
      <alignment horizontal="center" vertical="center" wrapText="1"/>
    </xf>
    <xf numFmtId="0" fontId="14" fillId="0" borderId="24" xfId="10" applyFont="1" applyBorder="1" applyAlignment="1">
      <alignment horizontal="left" vertical="center" wrapText="1"/>
    </xf>
    <xf numFmtId="0" fontId="14" fillId="0" borderId="25" xfId="10" applyFont="1" applyBorder="1" applyAlignment="1">
      <alignment horizontal="left" vertical="center" shrinkToFit="1"/>
    </xf>
    <xf numFmtId="0" fontId="21" fillId="0" borderId="0" xfId="8" applyFont="1" applyBorder="1" applyAlignment="1">
      <alignment horizontal="left" vertical="center"/>
    </xf>
    <xf numFmtId="0" fontId="21" fillId="0" borderId="0" xfId="8" applyFont="1" applyBorder="1" applyAlignment="1">
      <alignment vertical="center"/>
    </xf>
    <xf numFmtId="0" fontId="21" fillId="0" borderId="6" xfId="8" applyFont="1" applyBorder="1" applyAlignment="1">
      <alignment vertical="center"/>
    </xf>
    <xf numFmtId="0" fontId="14" fillId="0" borderId="0" xfId="8" applyFont="1" applyBorder="1" applyAlignment="1">
      <alignment horizontal="center" vertical="center" textRotation="255"/>
    </xf>
    <xf numFmtId="0" fontId="20" fillId="0" borderId="5" xfId="8" quotePrefix="1" applyNumberFormat="1" applyFont="1" applyBorder="1" applyAlignment="1">
      <alignment horizontal="center" vertical="center"/>
    </xf>
    <xf numFmtId="0" fontId="20" fillId="0" borderId="0" xfId="8" applyFont="1" applyBorder="1" applyAlignment="1">
      <alignment horizontal="left" vertical="center"/>
    </xf>
    <xf numFmtId="0" fontId="14" fillId="0" borderId="42" xfId="10" applyFont="1" applyBorder="1" applyAlignment="1">
      <alignment horizontal="center" vertical="center"/>
    </xf>
    <xf numFmtId="0" fontId="14" fillId="0" borderId="42" xfId="10" applyFont="1" applyBorder="1" applyAlignment="1">
      <alignment horizontal="left" vertical="center" wrapText="1"/>
    </xf>
    <xf numFmtId="0" fontId="14" fillId="0" borderId="72" xfId="10" applyFont="1" applyBorder="1" applyAlignment="1">
      <alignment horizontal="left" vertical="center" wrapText="1"/>
    </xf>
    <xf numFmtId="49" fontId="26" fillId="0" borderId="0" xfId="10" applyNumberFormat="1" applyFont="1" applyAlignment="1" applyProtection="1">
      <alignment vertical="center"/>
    </xf>
    <xf numFmtId="0" fontId="14" fillId="0" borderId="0" xfId="10" applyFont="1" applyAlignment="1">
      <alignment horizontal="centerContinuous"/>
    </xf>
    <xf numFmtId="0" fontId="20" fillId="0" borderId="42" xfId="10" applyFont="1" applyBorder="1" applyAlignment="1">
      <alignment horizontal="center" vertical="center"/>
    </xf>
    <xf numFmtId="0" fontId="20" fillId="0" borderId="72" xfId="10" applyFont="1" applyBorder="1" applyAlignment="1">
      <alignment horizontal="center" vertical="center"/>
    </xf>
    <xf numFmtId="0" fontId="20" fillId="0" borderId="24" xfId="10" applyFont="1" applyBorder="1" applyAlignment="1">
      <alignment horizontal="center" vertical="center"/>
    </xf>
    <xf numFmtId="0" fontId="20" fillId="0" borderId="25" xfId="10" applyFont="1" applyBorder="1" applyAlignment="1">
      <alignment horizontal="center" vertical="center"/>
    </xf>
    <xf numFmtId="0" fontId="14" fillId="0" borderId="42" xfId="10" applyFont="1" applyBorder="1" applyAlignment="1">
      <alignment horizontal="center" vertical="center" wrapText="1"/>
    </xf>
    <xf numFmtId="0" fontId="47" fillId="0" borderId="73" xfId="8" applyFont="1" applyBorder="1" applyAlignment="1">
      <alignment horizontal="center" vertical="center"/>
    </xf>
    <xf numFmtId="0" fontId="45" fillId="0" borderId="9" xfId="10" applyFont="1" applyBorder="1" applyAlignment="1">
      <alignment horizontal="center" vertical="center" wrapText="1"/>
    </xf>
    <xf numFmtId="0" fontId="37" fillId="0" borderId="9" xfId="10" applyFont="1" applyBorder="1" applyAlignment="1">
      <alignment horizontal="center" vertical="center"/>
    </xf>
    <xf numFmtId="0" fontId="14" fillId="0" borderId="25" xfId="10" applyFont="1" applyBorder="1" applyAlignment="1">
      <alignment horizontal="center" vertical="center" shrinkToFit="1"/>
    </xf>
    <xf numFmtId="0" fontId="14" fillId="0" borderId="72" xfId="10" applyFont="1" applyBorder="1" applyAlignment="1">
      <alignment horizontal="center" vertical="center" wrapText="1"/>
    </xf>
    <xf numFmtId="0" fontId="17" fillId="0" borderId="0" xfId="0" applyFont="1" applyFill="1" applyAlignment="1" applyProtection="1">
      <alignment horizontal="left" vertical="center"/>
    </xf>
    <xf numFmtId="0" fontId="44" fillId="0" borderId="3" xfId="9" applyFont="1" applyBorder="1" applyAlignment="1">
      <alignment horizontal="center" vertical="center"/>
    </xf>
    <xf numFmtId="0" fontId="44" fillId="0" borderId="1" xfId="9" applyFont="1" applyBorder="1" applyAlignment="1">
      <alignment horizontal="center" vertical="center"/>
    </xf>
    <xf numFmtId="0" fontId="20" fillId="0" borderId="26" xfId="0" applyFont="1" applyBorder="1" applyAlignment="1">
      <alignment vertical="center" textRotation="255"/>
    </xf>
    <xf numFmtId="0" fontId="20" fillId="0" borderId="0" xfId="0" applyFont="1" applyBorder="1" applyAlignment="1">
      <alignment horizontal="center" vertical="center"/>
    </xf>
    <xf numFmtId="0" fontId="14" fillId="0" borderId="0" xfId="0" applyFont="1" applyAlignment="1">
      <alignment vertical="center" wrapText="1"/>
    </xf>
    <xf numFmtId="49" fontId="16" fillId="0" borderId="0" xfId="0" applyNumberFormat="1" applyFont="1" applyBorder="1" applyAlignment="1">
      <alignment horizontal="centerContinuous" vertical="center"/>
    </xf>
    <xf numFmtId="0" fontId="58" fillId="0" borderId="0" xfId="0" applyFont="1" applyAlignment="1">
      <alignment horizontal="centerContinuous" vertical="center"/>
    </xf>
    <xf numFmtId="49" fontId="62" fillId="0" borderId="1" xfId="10" applyNumberFormat="1" applyFont="1" applyBorder="1" applyAlignment="1">
      <alignment horizontal="center" vertical="center"/>
    </xf>
    <xf numFmtId="0" fontId="61" fillId="0" borderId="0" xfId="10" applyFont="1" applyAlignment="1" applyProtection="1">
      <alignment vertical="center"/>
    </xf>
    <xf numFmtId="0" fontId="59" fillId="0" borderId="1" xfId="10" applyFont="1" applyBorder="1" applyAlignment="1" applyProtection="1">
      <alignment vertical="center"/>
    </xf>
    <xf numFmtId="0" fontId="25" fillId="0" borderId="1" xfId="10" applyFont="1" applyBorder="1" applyAlignment="1" applyProtection="1">
      <alignment vertical="center"/>
    </xf>
    <xf numFmtId="0" fontId="61" fillId="0" borderId="1" xfId="10" applyFont="1" applyBorder="1" applyAlignment="1" applyProtection="1">
      <alignment vertical="center"/>
    </xf>
    <xf numFmtId="49" fontId="44" fillId="0" borderId="0" xfId="10" applyNumberFormat="1" applyFont="1" applyAlignment="1" applyProtection="1">
      <alignment horizontal="center" vertical="center"/>
    </xf>
    <xf numFmtId="0" fontId="25" fillId="0" borderId="0" xfId="10" applyNumberFormat="1" applyFont="1" applyAlignment="1" applyProtection="1">
      <alignment horizontal="center" vertical="center"/>
    </xf>
    <xf numFmtId="49" fontId="44" fillId="0" borderId="10" xfId="0" applyNumberFormat="1" applyFont="1" applyBorder="1" applyAlignment="1">
      <alignment vertical="center"/>
    </xf>
    <xf numFmtId="0" fontId="44" fillId="0" borderId="10" xfId="0" applyFont="1" applyBorder="1" applyAlignment="1">
      <alignment vertical="center"/>
    </xf>
    <xf numFmtId="0" fontId="20" fillId="0" borderId="0" xfId="0" applyFont="1" applyAlignment="1">
      <alignment horizontal="center" vertical="center"/>
    </xf>
    <xf numFmtId="49" fontId="44" fillId="0" borderId="1" xfId="0" applyNumberFormat="1" applyFont="1" applyBorder="1" applyAlignment="1">
      <alignment horizontal="center" vertical="center"/>
    </xf>
    <xf numFmtId="49" fontId="44" fillId="0" borderId="0" xfId="0" applyNumberFormat="1" applyFont="1" applyFill="1">
      <alignment vertical="center"/>
    </xf>
    <xf numFmtId="49" fontId="44" fillId="0" borderId="0" xfId="0" applyNumberFormat="1" applyFont="1" applyFill="1" applyAlignment="1">
      <alignment horizontal="left" vertical="center" indent="1"/>
    </xf>
    <xf numFmtId="0" fontId="20" fillId="0" borderId="0" xfId="0" applyFont="1" applyFill="1" applyAlignment="1">
      <alignment horizontal="right" vertical="center"/>
    </xf>
    <xf numFmtId="0" fontId="44" fillId="0" borderId="0" xfId="0" applyFont="1" applyBorder="1" applyAlignment="1">
      <alignment horizontal="center" vertical="center"/>
    </xf>
    <xf numFmtId="0" fontId="44" fillId="0" borderId="0" xfId="0" applyFont="1" applyAlignment="1">
      <alignment horizontal="center" vertical="center"/>
    </xf>
    <xf numFmtId="0" fontId="14" fillId="0" borderId="0" xfId="0" applyFont="1" applyBorder="1">
      <alignment vertical="center"/>
    </xf>
    <xf numFmtId="0" fontId="59" fillId="0" borderId="0" xfId="0" applyFont="1" applyBorder="1" applyAlignment="1">
      <alignment horizontal="center" vertical="center"/>
    </xf>
    <xf numFmtId="0" fontId="17" fillId="0" borderId="56" xfId="0" applyFont="1" applyBorder="1" applyAlignment="1">
      <alignment horizontal="left" vertical="center"/>
    </xf>
    <xf numFmtId="0" fontId="20" fillId="0" borderId="0"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right"/>
    </xf>
    <xf numFmtId="0" fontId="22" fillId="0" borderId="0" xfId="10" applyFont="1" applyAlignment="1" applyProtection="1">
      <alignment vertical="center"/>
    </xf>
    <xf numFmtId="0" fontId="60" fillId="0" borderId="3" xfId="0" applyFont="1" applyBorder="1" applyAlignment="1" applyProtection="1">
      <alignment horizontal="center" vertical="center"/>
    </xf>
    <xf numFmtId="0" fontId="16" fillId="0" borderId="5" xfId="0" applyFont="1" applyBorder="1" applyAlignment="1" applyProtection="1">
      <alignment horizontal="right" vertical="center"/>
    </xf>
    <xf numFmtId="0" fontId="25" fillId="0" borderId="0" xfId="0" applyFont="1" applyAlignment="1" applyProtection="1">
      <alignment vertical="center"/>
    </xf>
    <xf numFmtId="0" fontId="33" fillId="0" borderId="0" xfId="0" applyFont="1" applyAlignment="1" applyProtection="1">
      <alignment vertical="center"/>
    </xf>
    <xf numFmtId="0" fontId="23" fillId="0" borderId="0" xfId="0" applyFont="1" applyBorder="1" applyAlignment="1" applyProtection="1">
      <alignment horizontal="center" vertical="center"/>
    </xf>
    <xf numFmtId="0" fontId="33" fillId="0" borderId="0" xfId="0" applyFont="1" applyBorder="1" applyAlignment="1" applyProtection="1">
      <alignment horizontal="left" vertical="center"/>
    </xf>
    <xf numFmtId="0" fontId="20" fillId="0" borderId="1" xfId="0" applyFont="1" applyBorder="1" applyAlignment="1" applyProtection="1">
      <alignment horizontal="centerContinuous" vertical="center"/>
    </xf>
    <xf numFmtId="0" fontId="25" fillId="0" borderId="0" xfId="0" applyFont="1" applyBorder="1" applyAlignment="1" applyProtection="1">
      <alignment horizontal="center" vertical="center"/>
    </xf>
    <xf numFmtId="0" fontId="20" fillId="0" borderId="0" xfId="0" applyFont="1" applyAlignment="1" applyProtection="1">
      <alignment horizontal="left" vertical="center"/>
    </xf>
    <xf numFmtId="0" fontId="44" fillId="0" borderId="74" xfId="0" applyFont="1" applyBorder="1" applyAlignment="1" applyProtection="1">
      <alignment horizontal="center" vertical="center"/>
    </xf>
    <xf numFmtId="0" fontId="44" fillId="0" borderId="75" xfId="0" applyFont="1" applyBorder="1" applyAlignment="1" applyProtection="1">
      <alignment horizontal="center" vertical="center"/>
    </xf>
    <xf numFmtId="0" fontId="14" fillId="0" borderId="3" xfId="0" applyFont="1" applyBorder="1" applyAlignment="1">
      <alignment horizontal="centerContinuous" vertical="center"/>
    </xf>
    <xf numFmtId="0" fontId="14" fillId="0" borderId="76" xfId="0" applyFont="1" applyBorder="1" applyAlignment="1">
      <alignment horizontal="centerContinuous" vertical="center"/>
    </xf>
    <xf numFmtId="0" fontId="25" fillId="0" borderId="12" xfId="0" applyFont="1" applyBorder="1" applyAlignment="1" applyProtection="1">
      <alignment vertical="center"/>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pplyAlignment="1">
      <alignment horizontal="center" vertical="center"/>
    </xf>
    <xf numFmtId="0" fontId="14" fillId="0" borderId="80" xfId="0" applyFont="1" applyBorder="1">
      <alignment vertical="center"/>
    </xf>
    <xf numFmtId="0" fontId="14" fillId="0" borderId="26" xfId="0" applyFont="1" applyBorder="1">
      <alignment vertical="center"/>
    </xf>
    <xf numFmtId="178" fontId="14" fillId="0" borderId="26" xfId="0" applyNumberFormat="1" applyFont="1" applyBorder="1" applyAlignment="1">
      <alignment horizontal="right" vertical="center"/>
    </xf>
    <xf numFmtId="178" fontId="14" fillId="0" borderId="81" xfId="0" applyNumberFormat="1" applyFont="1" applyBorder="1" applyAlignment="1">
      <alignment horizontal="right" vertical="center"/>
    </xf>
    <xf numFmtId="178" fontId="14" fillId="0" borderId="9" xfId="0" applyNumberFormat="1" applyFont="1" applyBorder="1" applyAlignment="1">
      <alignment vertical="center"/>
    </xf>
    <xf numFmtId="178" fontId="14" fillId="0" borderId="82" xfId="0" applyNumberFormat="1" applyFont="1" applyBorder="1" applyAlignment="1">
      <alignment vertical="center"/>
    </xf>
    <xf numFmtId="0" fontId="14" fillId="0" borderId="24" xfId="0" applyFont="1" applyBorder="1">
      <alignment vertical="center"/>
    </xf>
    <xf numFmtId="0" fontId="14" fillId="0" borderId="83" xfId="0" applyFont="1" applyBorder="1">
      <alignment vertical="center"/>
    </xf>
    <xf numFmtId="49" fontId="14" fillId="0" borderId="0" xfId="0" applyNumberFormat="1" applyFont="1" applyAlignment="1">
      <alignment horizontal="left" vertical="center"/>
    </xf>
    <xf numFmtId="0" fontId="14" fillId="0" borderId="0" xfId="13" applyFont="1" applyAlignment="1">
      <alignment vertical="center"/>
    </xf>
    <xf numFmtId="0" fontId="18" fillId="0" borderId="0" xfId="0" applyFont="1" applyAlignment="1"/>
    <xf numFmtId="0" fontId="14" fillId="0" borderId="0" xfId="0" applyFont="1" applyAlignment="1"/>
    <xf numFmtId="0" fontId="20" fillId="0" borderId="9" xfId="0" applyFont="1" applyBorder="1" applyAlignment="1">
      <alignment horizontal="right" vertical="center"/>
    </xf>
    <xf numFmtId="0" fontId="64" fillId="0" borderId="0" xfId="14" applyFont="1" applyFill="1" applyAlignment="1">
      <alignment vertical="center"/>
    </xf>
    <xf numFmtId="0" fontId="14" fillId="0" borderId="0" xfId="14" applyFont="1" applyFill="1" applyAlignment="1">
      <alignment vertical="center"/>
    </xf>
    <xf numFmtId="0" fontId="20" fillId="0" borderId="0" xfId="14" applyFont="1" applyFill="1" applyAlignment="1">
      <alignment horizontal="left" vertical="center" shrinkToFit="1"/>
    </xf>
    <xf numFmtId="49" fontId="42" fillId="0" borderId="0" xfId="14" applyNumberFormat="1" applyFont="1" applyFill="1" applyAlignment="1">
      <alignment horizontal="left" vertical="center"/>
    </xf>
    <xf numFmtId="0" fontId="65" fillId="0" borderId="0" xfId="14" applyFont="1" applyFill="1" applyAlignment="1">
      <alignment horizontal="left" vertical="center"/>
    </xf>
    <xf numFmtId="0" fontId="14" fillId="0" borderId="0" xfId="14" applyFont="1" applyFill="1" applyAlignment="1">
      <alignment horizontal="left" vertical="center" wrapText="1"/>
    </xf>
    <xf numFmtId="0" fontId="16" fillId="0" borderId="0" xfId="14" applyFont="1" applyFill="1" applyAlignment="1">
      <alignment horizontal="left" vertical="center" wrapText="1"/>
    </xf>
    <xf numFmtId="58" fontId="14" fillId="0" borderId="0" xfId="14" applyNumberFormat="1" applyFont="1" applyFill="1" applyAlignment="1">
      <alignment horizontal="right" vertical="center"/>
    </xf>
    <xf numFmtId="0" fontId="14" fillId="0" borderId="24" xfId="14" applyFont="1" applyFill="1" applyBorder="1" applyAlignment="1">
      <alignment horizontal="left" vertical="center"/>
    </xf>
    <xf numFmtId="0" fontId="14" fillId="0" borderId="26" xfId="14" applyFont="1" applyFill="1" applyBorder="1" applyAlignment="1">
      <alignment vertical="center"/>
    </xf>
    <xf numFmtId="0" fontId="14" fillId="0" borderId="51" xfId="14" applyFont="1" applyFill="1" applyBorder="1" applyAlignment="1">
      <alignment vertical="center"/>
    </xf>
    <xf numFmtId="0" fontId="44" fillId="0" borderId="0" xfId="9" applyFont="1" applyAlignment="1">
      <alignment horizontal="center" vertical="center"/>
    </xf>
    <xf numFmtId="0" fontId="14" fillId="0" borderId="0" xfId="10" applyFont="1" applyAlignment="1">
      <alignment horizontal="left" vertical="center"/>
    </xf>
    <xf numFmtId="49" fontId="61" fillId="0" borderId="1" xfId="9" applyNumberFormat="1" applyFont="1" applyBorder="1" applyAlignment="1">
      <alignment horizontal="centerContinuous" vertical="center"/>
    </xf>
    <xf numFmtId="0" fontId="69" fillId="0" borderId="12" xfId="9" applyFont="1" applyBorder="1" applyAlignment="1">
      <alignment vertical="center"/>
    </xf>
    <xf numFmtId="0" fontId="69" fillId="0" borderId="12" xfId="9" applyFont="1" applyFill="1" applyBorder="1" applyAlignment="1">
      <alignment vertical="center"/>
    </xf>
    <xf numFmtId="49" fontId="44" fillId="0" borderId="3" xfId="9" applyNumberFormat="1" applyFont="1" applyBorder="1" applyAlignment="1">
      <alignment horizontal="center" vertical="center"/>
    </xf>
    <xf numFmtId="0" fontId="69" fillId="0" borderId="1" xfId="9" applyFont="1" applyFill="1" applyBorder="1" applyAlignment="1">
      <alignment vertical="center"/>
    </xf>
    <xf numFmtId="0" fontId="44" fillId="0" borderId="10" xfId="9" applyFont="1" applyBorder="1" applyAlignment="1">
      <alignment vertical="center"/>
    </xf>
    <xf numFmtId="0" fontId="44" fillId="0" borderId="11" xfId="9" applyFont="1" applyBorder="1" applyAlignment="1">
      <alignment vertical="center"/>
    </xf>
    <xf numFmtId="0" fontId="44" fillId="0" borderId="84" xfId="9" applyFont="1" applyBorder="1" applyAlignment="1">
      <alignment horizontal="center" vertical="center"/>
    </xf>
    <xf numFmtId="0" fontId="44" fillId="0" borderId="85" xfId="9" applyFont="1" applyBorder="1" applyAlignment="1">
      <alignment horizontal="center" vertical="center"/>
    </xf>
    <xf numFmtId="0" fontId="44" fillId="0" borderId="86" xfId="9" applyFont="1" applyBorder="1" applyAlignment="1">
      <alignment horizontal="center" vertical="center"/>
    </xf>
    <xf numFmtId="0" fontId="44" fillId="0" borderId="47" xfId="9" applyFont="1" applyBorder="1" applyAlignment="1">
      <alignment horizontal="center" vertical="center"/>
    </xf>
    <xf numFmtId="0" fontId="44" fillId="0" borderId="19" xfId="9" applyFont="1" applyBorder="1" applyAlignment="1">
      <alignment horizontal="center" vertical="center"/>
    </xf>
    <xf numFmtId="0" fontId="44" fillId="0" borderId="87" xfId="9" applyFont="1" applyBorder="1" applyAlignment="1">
      <alignment horizontal="center" vertical="center"/>
    </xf>
    <xf numFmtId="0" fontId="44" fillId="0" borderId="41" xfId="9" applyFont="1" applyBorder="1" applyAlignment="1">
      <alignment horizontal="center" vertical="center"/>
    </xf>
    <xf numFmtId="0" fontId="44" fillId="0" borderId="42" xfId="9" applyFont="1" applyBorder="1" applyAlignment="1">
      <alignment horizontal="center" vertical="center"/>
    </xf>
    <xf numFmtId="0" fontId="44" fillId="0" borderId="87" xfId="9" applyFont="1" applyBorder="1" applyAlignment="1">
      <alignment vertical="center"/>
    </xf>
    <xf numFmtId="0" fontId="44" fillId="0" borderId="46" xfId="9" applyFont="1" applyBorder="1" applyAlignment="1">
      <alignment horizontal="center" vertical="center"/>
    </xf>
    <xf numFmtId="0" fontId="44" fillId="0" borderId="88" xfId="9" applyFont="1" applyBorder="1" applyAlignment="1">
      <alignment horizontal="center" vertical="center"/>
    </xf>
    <xf numFmtId="0" fontId="44" fillId="0" borderId="44" xfId="9" applyFont="1" applyBorder="1" applyAlignment="1">
      <alignment horizontal="center" vertical="center"/>
    </xf>
    <xf numFmtId="0" fontId="44" fillId="0" borderId="72" xfId="9" applyFont="1" applyBorder="1" applyAlignment="1">
      <alignment horizontal="center" vertical="center"/>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24" xfId="0" applyFont="1" applyBorder="1" applyAlignment="1">
      <alignment horizontal="centerContinuous" vertical="center" wrapText="1"/>
    </xf>
    <xf numFmtId="0" fontId="21" fillId="9" borderId="12" xfId="0" applyFont="1" applyFill="1" applyBorder="1" applyAlignment="1">
      <alignment horizontal="centerContinuous" vertical="center"/>
    </xf>
    <xf numFmtId="0" fontId="21" fillId="9" borderId="10" xfId="0" applyFont="1" applyFill="1" applyBorder="1" applyAlignment="1">
      <alignment horizontal="centerContinuous" vertical="center"/>
    </xf>
    <xf numFmtId="0" fontId="21" fillId="9" borderId="11" xfId="0" applyFont="1" applyFill="1" applyBorder="1" applyAlignment="1">
      <alignment horizontal="centerContinuous" vertical="center"/>
    </xf>
    <xf numFmtId="0" fontId="21" fillId="9" borderId="9" xfId="0" applyFont="1" applyFill="1" applyBorder="1" applyAlignment="1">
      <alignment horizontal="centerContinuous" vertical="center"/>
    </xf>
    <xf numFmtId="0" fontId="41" fillId="0" borderId="5" xfId="0" applyFont="1" applyBorder="1" applyAlignment="1">
      <alignment vertical="center" wrapText="1"/>
    </xf>
    <xf numFmtId="0" fontId="41" fillId="0" borderId="0" xfId="0" applyFont="1" applyBorder="1" applyAlignment="1">
      <alignment vertical="center" wrapText="1"/>
    </xf>
    <xf numFmtId="0" fontId="41" fillId="0" borderId="6" xfId="0" applyFont="1" applyBorder="1" applyAlignment="1">
      <alignment vertical="center" wrapText="1"/>
    </xf>
    <xf numFmtId="0" fontId="41" fillId="0" borderId="26" xfId="0" applyFont="1" applyBorder="1" applyAlignment="1">
      <alignment horizontal="centerContinuous" vertical="center" wrapText="1"/>
    </xf>
    <xf numFmtId="0" fontId="21" fillId="10" borderId="12" xfId="0" applyFont="1" applyFill="1" applyBorder="1" applyAlignment="1">
      <alignment horizontal="centerContinuous" vertical="center"/>
    </xf>
    <xf numFmtId="0" fontId="21" fillId="10" borderId="10" xfId="0" applyFont="1" applyFill="1" applyBorder="1" applyAlignment="1">
      <alignment horizontal="centerContinuous" vertical="center"/>
    </xf>
    <xf numFmtId="0" fontId="21" fillId="10" borderId="11" xfId="0" applyFont="1" applyFill="1" applyBorder="1" applyAlignment="1">
      <alignment horizontal="centerContinuous" vertical="center"/>
    </xf>
    <xf numFmtId="0" fontId="21" fillId="10" borderId="9" xfId="0" applyFont="1" applyFill="1" applyBorder="1" applyAlignment="1">
      <alignment horizontal="centerContinuous" vertical="center"/>
    </xf>
    <xf numFmtId="0" fontId="41" fillId="0" borderId="1" xfId="0" applyFont="1" applyBorder="1" applyAlignment="1">
      <alignment horizontal="center" vertical="center" wrapText="1"/>
    </xf>
    <xf numFmtId="0" fontId="41" fillId="0" borderId="1" xfId="0" applyFont="1" applyBorder="1" applyAlignment="1">
      <alignment vertical="center" wrapText="1"/>
    </xf>
    <xf numFmtId="0" fontId="41" fillId="0" borderId="8" xfId="0" applyFont="1" applyBorder="1" applyAlignment="1">
      <alignment vertical="center" wrapText="1"/>
    </xf>
    <xf numFmtId="0" fontId="41" fillId="0" borderId="9" xfId="0" applyFont="1" applyBorder="1" applyAlignment="1">
      <alignment horizontal="centerContinuous" vertical="center" wrapText="1"/>
    </xf>
    <xf numFmtId="0" fontId="21" fillId="6" borderId="12" xfId="0" applyFont="1" applyFill="1" applyBorder="1" applyAlignment="1">
      <alignment horizontal="centerContinuous" vertical="center"/>
    </xf>
    <xf numFmtId="0" fontId="21" fillId="6" borderId="10" xfId="0" applyFont="1" applyFill="1" applyBorder="1" applyAlignment="1">
      <alignment horizontal="centerContinuous" vertical="center"/>
    </xf>
    <xf numFmtId="0" fontId="21" fillId="6" borderId="11" xfId="0" applyFont="1" applyFill="1" applyBorder="1" applyAlignment="1">
      <alignment horizontal="centerContinuous" vertical="center"/>
    </xf>
    <xf numFmtId="0" fontId="21" fillId="6" borderId="9" xfId="0" applyFont="1" applyFill="1" applyBorder="1" applyAlignment="1">
      <alignment horizontal="centerContinuous" vertical="center"/>
    </xf>
    <xf numFmtId="0" fontId="41" fillId="0" borderId="12" xfId="0" applyFont="1" applyBorder="1" applyAlignment="1">
      <alignment horizontal="centerContinuous" vertical="center"/>
    </xf>
    <xf numFmtId="0" fontId="41" fillId="0" borderId="10" xfId="0" applyFont="1" applyBorder="1" applyAlignment="1">
      <alignment horizontal="centerContinuous" vertical="center"/>
    </xf>
    <xf numFmtId="0" fontId="41" fillId="0" borderId="11" xfId="0" applyFont="1" applyBorder="1" applyAlignment="1">
      <alignment horizontal="centerContinuous" vertical="center"/>
    </xf>
    <xf numFmtId="0" fontId="41" fillId="0" borderId="9" xfId="0" applyFont="1" applyBorder="1" applyAlignment="1">
      <alignment horizontal="center" vertical="center" wrapText="1"/>
    </xf>
    <xf numFmtId="0" fontId="41" fillId="10" borderId="9" xfId="0" applyFont="1" applyFill="1" applyBorder="1" applyAlignment="1">
      <alignment horizontal="centerContinuous" vertical="center" wrapText="1"/>
    </xf>
    <xf numFmtId="0" fontId="21" fillId="8" borderId="12" xfId="0" applyFont="1" applyFill="1" applyBorder="1" applyAlignment="1">
      <alignment horizontal="centerContinuous" vertical="center"/>
    </xf>
    <xf numFmtId="0" fontId="21" fillId="8" borderId="10" xfId="0" applyFont="1" applyFill="1" applyBorder="1" applyAlignment="1">
      <alignment horizontal="centerContinuous" vertical="center"/>
    </xf>
    <xf numFmtId="0" fontId="21" fillId="8" borderId="11" xfId="0" applyFont="1" applyFill="1" applyBorder="1" applyAlignment="1">
      <alignment horizontal="centerContinuous" vertical="center"/>
    </xf>
    <xf numFmtId="0" fontId="21" fillId="8" borderId="9" xfId="0" applyFont="1" applyFill="1" applyBorder="1" applyAlignment="1">
      <alignment horizontal="centerContinuous" vertical="center"/>
    </xf>
    <xf numFmtId="0" fontId="21" fillId="11" borderId="12" xfId="0" applyFont="1" applyFill="1" applyBorder="1" applyAlignment="1">
      <alignment horizontal="centerContinuous" vertical="center"/>
    </xf>
    <xf numFmtId="0" fontId="21" fillId="11" borderId="10" xfId="0" applyFont="1" applyFill="1" applyBorder="1" applyAlignment="1">
      <alignment horizontal="centerContinuous" vertical="center"/>
    </xf>
    <xf numFmtId="0" fontId="21" fillId="11" borderId="11" xfId="0" applyFont="1" applyFill="1" applyBorder="1" applyAlignment="1">
      <alignment horizontal="centerContinuous" vertical="center"/>
    </xf>
    <xf numFmtId="0" fontId="21" fillId="11" borderId="9" xfId="0" applyFont="1" applyFill="1" applyBorder="1" applyAlignment="1">
      <alignment horizontal="centerContinuous" vertical="center"/>
    </xf>
    <xf numFmtId="0" fontId="41" fillId="6" borderId="9" xfId="0" applyFont="1" applyFill="1" applyBorder="1" applyAlignment="1">
      <alignment horizontal="centerContinuous" vertical="center" wrapText="1"/>
    </xf>
    <xf numFmtId="0" fontId="21" fillId="0" borderId="12" xfId="0" applyFont="1" applyBorder="1" applyAlignment="1">
      <alignment horizontal="centerContinuous" vertical="center"/>
    </xf>
    <xf numFmtId="0" fontId="21" fillId="0" borderId="10" xfId="0" applyFont="1" applyBorder="1" applyAlignment="1">
      <alignment horizontal="centerContinuous" vertical="center"/>
    </xf>
    <xf numFmtId="0" fontId="21" fillId="0" borderId="11" xfId="0" applyFont="1" applyBorder="1" applyAlignment="1">
      <alignment horizontal="centerContinuous" vertical="center"/>
    </xf>
    <xf numFmtId="0" fontId="21" fillId="0" borderId="9" xfId="0" applyFont="1" applyBorder="1" applyAlignment="1">
      <alignment horizontal="centerContinuous" vertical="center"/>
    </xf>
    <xf numFmtId="0" fontId="41" fillId="8" borderId="9" xfId="0" applyFont="1" applyFill="1" applyBorder="1" applyAlignment="1">
      <alignment horizontal="centerContinuous" vertical="center" wrapText="1"/>
    </xf>
    <xf numFmtId="0" fontId="41" fillId="11" borderId="9" xfId="0" applyFont="1" applyFill="1" applyBorder="1" applyAlignment="1">
      <alignment horizontal="centerContinuous" vertical="center" wrapText="1"/>
    </xf>
    <xf numFmtId="0" fontId="14" fillId="0" borderId="0" xfId="10" applyFont="1" applyAlignment="1">
      <alignment horizontal="centerContinuous" vertical="center"/>
    </xf>
    <xf numFmtId="0" fontId="14" fillId="0" borderId="12" xfId="10" applyFont="1" applyBorder="1" applyAlignment="1">
      <alignment horizontal="center" vertical="center" wrapText="1"/>
    </xf>
    <xf numFmtId="0" fontId="57" fillId="0" borderId="0" xfId="10" applyFont="1" applyAlignment="1">
      <alignment vertical="center"/>
    </xf>
    <xf numFmtId="0" fontId="44" fillId="0" borderId="12" xfId="10" applyFont="1" applyBorder="1" applyAlignment="1">
      <alignment horizontal="centerContinuous" vertical="center"/>
    </xf>
    <xf numFmtId="0" fontId="44" fillId="0" borderId="10" xfId="10" applyFont="1" applyBorder="1" applyAlignment="1">
      <alignment horizontal="centerContinuous" vertical="center"/>
    </xf>
    <xf numFmtId="0" fontId="44" fillId="0" borderId="0" xfId="10" applyFont="1" applyAlignment="1">
      <alignment horizontal="right" vertical="center"/>
    </xf>
    <xf numFmtId="9" fontId="14" fillId="0" borderId="0" xfId="1" applyFont="1" applyAlignment="1">
      <alignment vertical="center"/>
    </xf>
    <xf numFmtId="49" fontId="42" fillId="0" borderId="0" xfId="10" applyNumberFormat="1" applyFont="1" applyAlignment="1" applyProtection="1">
      <alignment horizontal="left" vertical="center"/>
    </xf>
    <xf numFmtId="49" fontId="42" fillId="0" borderId="0" xfId="10" applyNumberFormat="1" applyFont="1" applyAlignment="1" applyProtection="1">
      <alignment horizontal="center" vertical="center"/>
    </xf>
    <xf numFmtId="49" fontId="20" fillId="0" borderId="0" xfId="10" applyNumberFormat="1" applyFont="1" applyAlignment="1" applyProtection="1">
      <alignment horizontal="center" vertical="center"/>
    </xf>
    <xf numFmtId="0" fontId="14" fillId="0" borderId="9" xfId="10" applyFont="1" applyBorder="1" applyAlignment="1">
      <alignment horizontal="center" vertical="center" wrapText="1"/>
    </xf>
    <xf numFmtId="0" fontId="17" fillId="0" borderId="0" xfId="10" applyFont="1" applyAlignment="1">
      <alignment horizontal="center" vertical="center"/>
    </xf>
    <xf numFmtId="0" fontId="25" fillId="0" borderId="0" xfId="10" applyFont="1" applyAlignment="1">
      <alignment horizontal="left" vertical="center"/>
    </xf>
    <xf numFmtId="0" fontId="20" fillId="0" borderId="0" xfId="10" applyFont="1" applyAlignment="1">
      <alignment horizontal="right" vertical="center"/>
    </xf>
    <xf numFmtId="0" fontId="17" fillId="0" borderId="2" xfId="10" applyFont="1" applyBorder="1" applyAlignment="1">
      <alignment horizontal="center" vertical="center"/>
    </xf>
    <xf numFmtId="0" fontId="17" fillId="0" borderId="5" xfId="10" applyFont="1" applyBorder="1" applyAlignment="1">
      <alignment horizontal="center" vertical="center"/>
    </xf>
    <xf numFmtId="0" fontId="17" fillId="0" borderId="7" xfId="10" applyFont="1" applyBorder="1" applyAlignment="1">
      <alignment horizontal="center" vertical="center"/>
    </xf>
    <xf numFmtId="0" fontId="21" fillId="0" borderId="5" xfId="10" applyFont="1" applyBorder="1" applyAlignment="1">
      <alignment vertical="center"/>
    </xf>
    <xf numFmtId="0" fontId="25" fillId="0" borderId="0" xfId="0" applyFont="1" applyFill="1" applyBorder="1" applyAlignment="1">
      <alignment horizontal="left" vertical="center"/>
    </xf>
    <xf numFmtId="0" fontId="17" fillId="0" borderId="0" xfId="0" applyFont="1" applyFill="1" applyAlignment="1">
      <alignment vertical="center"/>
    </xf>
    <xf numFmtId="0" fontId="59" fillId="0" borderId="0" xfId="0" applyFont="1" applyFill="1" applyBorder="1" applyAlignment="1" applyProtection="1">
      <alignment horizontal="center"/>
      <protection locked="0"/>
    </xf>
    <xf numFmtId="0" fontId="17" fillId="0" borderId="0" xfId="0" applyFont="1" applyFill="1" applyAlignment="1">
      <alignment horizontal="center"/>
    </xf>
    <xf numFmtId="0" fontId="59" fillId="0" borderId="0" xfId="0" applyFont="1" applyFill="1" applyAlignment="1" applyProtection="1">
      <alignment horizontal="center"/>
      <protection locked="0"/>
    </xf>
    <xf numFmtId="0" fontId="17" fillId="0" borderId="0" xfId="0" applyFont="1" applyFill="1" applyAlignment="1">
      <alignment horizontal="center" vertical="center"/>
    </xf>
    <xf numFmtId="0" fontId="17" fillId="0" borderId="0" xfId="0" applyFont="1" applyFill="1" applyBorder="1" applyAlignment="1">
      <alignment horizontal="left" vertical="center"/>
    </xf>
    <xf numFmtId="0" fontId="17" fillId="0" borderId="0" xfId="0" applyFont="1" applyFill="1" applyAlignment="1">
      <alignment horizontal="left" vertical="center"/>
    </xf>
    <xf numFmtId="0" fontId="25" fillId="0" borderId="0" xfId="0" applyFont="1" applyFill="1" applyAlignment="1">
      <alignment horizontal="center" vertical="center" wrapText="1"/>
    </xf>
    <xf numFmtId="0" fontId="61" fillId="0" borderId="0" xfId="0" quotePrefix="1" applyFont="1" applyFill="1" applyAlignment="1" applyProtection="1">
      <alignment horizontal="center" vertical="center" wrapText="1"/>
      <protection locked="0"/>
    </xf>
    <xf numFmtId="0" fontId="25" fillId="0" borderId="0" xfId="0" quotePrefix="1" applyFont="1" applyFill="1" applyAlignment="1">
      <alignment horizontal="center" vertical="center" wrapText="1"/>
    </xf>
    <xf numFmtId="0" fontId="17" fillId="0" borderId="5" xfId="0" applyFont="1" applyFill="1" applyBorder="1" applyAlignment="1">
      <alignment vertical="center"/>
    </xf>
    <xf numFmtId="0" fontId="17" fillId="0" borderId="0" xfId="0" applyFont="1" applyFill="1" applyBorder="1" applyAlignment="1">
      <alignment vertical="center"/>
    </xf>
    <xf numFmtId="0" fontId="17" fillId="0" borderId="6" xfId="0" applyFont="1" applyFill="1" applyBorder="1" applyAlignment="1">
      <alignment vertical="center"/>
    </xf>
    <xf numFmtId="0" fontId="17" fillId="0" borderId="7" xfId="0" applyFont="1" applyFill="1" applyBorder="1" applyAlignment="1">
      <alignment vertical="center"/>
    </xf>
    <xf numFmtId="0" fontId="17" fillId="0" borderId="1" xfId="0" applyFont="1" applyFill="1" applyBorder="1" applyAlignment="1">
      <alignment vertical="center"/>
    </xf>
    <xf numFmtId="0" fontId="17" fillId="0" borderId="8" xfId="0" applyFont="1" applyFill="1" applyBorder="1" applyAlignment="1">
      <alignment vertical="center"/>
    </xf>
    <xf numFmtId="0" fontId="17" fillId="0" borderId="0" xfId="0" applyFont="1" applyFill="1" applyAlignment="1" applyProtection="1">
      <alignment vertical="center"/>
    </xf>
    <xf numFmtId="0" fontId="17" fillId="0" borderId="0" xfId="0" applyFont="1" applyFill="1" applyBorder="1" applyAlignment="1" applyProtection="1">
      <alignment vertical="center"/>
    </xf>
    <xf numFmtId="0" fontId="17" fillId="0" borderId="0" xfId="0" applyFont="1" applyFill="1" applyAlignment="1" applyProtection="1">
      <alignment horizontal="center" vertical="center"/>
    </xf>
    <xf numFmtId="0" fontId="17" fillId="0" borderId="0" xfId="0" applyFont="1" applyFill="1" applyAlignment="1" applyProtection="1">
      <alignment vertical="center"/>
      <protection locked="0"/>
    </xf>
    <xf numFmtId="176" fontId="17" fillId="0" borderId="0" xfId="0" applyNumberFormat="1" applyFont="1" applyFill="1" applyAlignment="1">
      <alignment vertical="center"/>
    </xf>
    <xf numFmtId="176" fontId="17" fillId="0" borderId="5" xfId="0" applyNumberFormat="1" applyFont="1" applyFill="1" applyBorder="1" applyAlignment="1">
      <alignment vertical="center"/>
    </xf>
    <xf numFmtId="176" fontId="17" fillId="0" borderId="0" xfId="0" applyNumberFormat="1" applyFont="1" applyFill="1" applyBorder="1" applyAlignment="1">
      <alignment vertical="center"/>
    </xf>
    <xf numFmtId="176" fontId="17" fillId="0" borderId="6" xfId="0" applyNumberFormat="1" applyFont="1" applyFill="1" applyBorder="1" applyAlignment="1">
      <alignment vertical="center"/>
    </xf>
    <xf numFmtId="176" fontId="17" fillId="0" borderId="7" xfId="0" applyNumberFormat="1" applyFont="1" applyFill="1" applyBorder="1" applyAlignment="1">
      <alignment vertical="center"/>
    </xf>
    <xf numFmtId="176" fontId="17" fillId="0" borderId="1" xfId="0" applyNumberFormat="1" applyFont="1" applyFill="1" applyBorder="1" applyAlignment="1">
      <alignment vertical="center"/>
    </xf>
    <xf numFmtId="176" fontId="17" fillId="0" borderId="8" xfId="0" applyNumberFormat="1" applyFont="1" applyFill="1" applyBorder="1" applyAlignment="1">
      <alignment vertical="center"/>
    </xf>
    <xf numFmtId="176" fontId="22" fillId="0" borderId="0" xfId="6" applyNumberFormat="1" applyFont="1" applyFill="1" applyBorder="1" applyAlignment="1" applyProtection="1">
      <alignment horizontal="left" vertical="center"/>
    </xf>
    <xf numFmtId="176" fontId="33" fillId="0" borderId="0" xfId="6" applyNumberFormat="1" applyFont="1" applyFill="1" applyBorder="1" applyAlignment="1" applyProtection="1">
      <alignment horizontal="left" vertical="center"/>
    </xf>
    <xf numFmtId="176" fontId="17" fillId="0" borderId="0" xfId="6" applyNumberFormat="1" applyFont="1" applyFill="1"/>
    <xf numFmtId="176" fontId="23" fillId="0" borderId="0" xfId="6" applyNumberFormat="1" applyFont="1" applyFill="1" applyAlignment="1" applyProtection="1">
      <alignment horizontal="center"/>
    </xf>
    <xf numFmtId="176" fontId="17" fillId="0" borderId="0" xfId="6" applyNumberFormat="1" applyFont="1" applyFill="1" applyProtection="1"/>
    <xf numFmtId="176" fontId="25" fillId="0" borderId="0" xfId="6" applyNumberFormat="1" applyFont="1" applyFill="1" applyAlignment="1" applyProtection="1">
      <alignment horizontal="center" vertical="center"/>
    </xf>
    <xf numFmtId="176" fontId="43" fillId="0" borderId="0" xfId="6" applyNumberFormat="1" applyFont="1" applyFill="1" applyAlignment="1" applyProtection="1">
      <alignment horizontal="center"/>
    </xf>
    <xf numFmtId="176" fontId="20" fillId="0" borderId="0" xfId="6" applyNumberFormat="1" applyFont="1" applyFill="1" applyAlignment="1" applyProtection="1">
      <alignment horizontal="center"/>
    </xf>
    <xf numFmtId="176" fontId="42" fillId="0" borderId="0" xfId="6" applyNumberFormat="1" applyFont="1" applyFill="1" applyAlignment="1" applyProtection="1">
      <alignment horizontal="center"/>
    </xf>
    <xf numFmtId="176" fontId="59" fillId="0" borderId="0" xfId="6" applyNumberFormat="1" applyFont="1" applyFill="1" applyBorder="1" applyAlignment="1" applyProtection="1">
      <alignment horizontal="center" vertical="center" shrinkToFit="1"/>
    </xf>
    <xf numFmtId="176" fontId="42" fillId="0" borderId="0" xfId="6" applyNumberFormat="1" applyFont="1" applyFill="1" applyBorder="1" applyAlignment="1">
      <alignment horizontal="center"/>
    </xf>
    <xf numFmtId="176" fontId="17" fillId="0" borderId="0" xfId="6" applyNumberFormat="1" applyFont="1" applyFill="1" applyAlignment="1" applyProtection="1">
      <alignment horizontal="center" vertical="center"/>
    </xf>
    <xf numFmtId="176" fontId="17" fillId="0" borderId="0" xfId="6" applyNumberFormat="1" applyFont="1" applyFill="1" applyBorder="1" applyAlignment="1" applyProtection="1">
      <alignment horizontal="left" vertical="center"/>
    </xf>
    <xf numFmtId="176" fontId="21" fillId="0" borderId="0" xfId="6" applyNumberFormat="1" applyFont="1" applyFill="1" applyAlignment="1" applyProtection="1">
      <alignment horizontal="center" vertical="center"/>
    </xf>
    <xf numFmtId="176" fontId="43" fillId="0" borderId="0" xfId="6" applyNumberFormat="1" applyFont="1" applyFill="1" applyAlignment="1">
      <alignment horizontal="center" vertical="center" shrinkToFit="1"/>
    </xf>
    <xf numFmtId="176" fontId="43" fillId="0" borderId="0" xfId="6" applyNumberFormat="1" applyFont="1" applyFill="1" applyAlignment="1" applyProtection="1">
      <alignment horizontal="center" vertical="center"/>
    </xf>
    <xf numFmtId="176" fontId="61" fillId="0" borderId="0" xfId="6" applyNumberFormat="1" applyFont="1" applyFill="1" applyAlignment="1" applyProtection="1">
      <alignment horizontal="center" vertical="center"/>
    </xf>
    <xf numFmtId="176" fontId="17" fillId="0" borderId="0" xfId="6" applyNumberFormat="1" applyFont="1" applyFill="1" applyBorder="1" applyAlignment="1" applyProtection="1">
      <alignment vertical="center"/>
    </xf>
    <xf numFmtId="176" fontId="17" fillId="0" borderId="0" xfId="6" applyNumberFormat="1" applyFont="1" applyFill="1" applyAlignment="1">
      <alignment horizontal="center" vertical="center"/>
    </xf>
    <xf numFmtId="176" fontId="59" fillId="12" borderId="0" xfId="6" applyNumberFormat="1" applyFont="1" applyFill="1" applyBorder="1" applyAlignment="1" applyProtection="1">
      <alignment horizontal="center" vertical="center"/>
    </xf>
    <xf numFmtId="176" fontId="17" fillId="0" borderId="0" xfId="6" applyNumberFormat="1" applyFont="1" applyFill="1" applyBorder="1" applyAlignment="1" applyProtection="1">
      <alignment horizontal="distributed" vertical="center" justifyLastLine="1"/>
    </xf>
    <xf numFmtId="176" fontId="17" fillId="0" borderId="0" xfId="6" applyNumberFormat="1" applyFont="1" applyFill="1" applyBorder="1" applyAlignment="1" applyProtection="1">
      <alignment horizontal="left" vertical="center" justifyLastLine="1"/>
    </xf>
    <xf numFmtId="176" fontId="25" fillId="0" borderId="1" xfId="6" applyNumberFormat="1" applyFont="1" applyFill="1" applyBorder="1" applyAlignment="1" applyProtection="1">
      <alignment horizontal="center" vertical="center"/>
    </xf>
    <xf numFmtId="176" fontId="25" fillId="0" borderId="0" xfId="6" applyNumberFormat="1" applyFont="1" applyFill="1" applyBorder="1" applyAlignment="1" applyProtection="1">
      <alignment horizontal="center" vertical="center"/>
    </xf>
    <xf numFmtId="176" fontId="17" fillId="0" borderId="1" xfId="6" applyNumberFormat="1" applyFont="1" applyFill="1" applyBorder="1" applyAlignment="1" applyProtection="1">
      <alignment vertical="center"/>
    </xf>
    <xf numFmtId="176" fontId="17" fillId="0" borderId="0" xfId="6" applyNumberFormat="1" applyFont="1" applyFill="1" applyAlignment="1" applyProtection="1">
      <alignment vertical="center"/>
    </xf>
    <xf numFmtId="176" fontId="14" fillId="0" borderId="0" xfId="6" applyNumberFormat="1" applyFont="1" applyFill="1" applyAlignment="1" applyProtection="1">
      <alignment vertical="center"/>
    </xf>
    <xf numFmtId="176" fontId="14" fillId="0" borderId="1" xfId="6" applyNumberFormat="1" applyFont="1" applyFill="1" applyBorder="1" applyAlignment="1" applyProtection="1">
      <alignment vertical="center"/>
    </xf>
    <xf numFmtId="176" fontId="17" fillId="0" borderId="0" xfId="6" applyNumberFormat="1" applyFont="1" applyFill="1" applyBorder="1" applyAlignment="1" applyProtection="1">
      <alignment horizontal="center" vertical="center"/>
    </xf>
    <xf numFmtId="176" fontId="17" fillId="0" borderId="0" xfId="6" applyNumberFormat="1" applyFont="1" applyFill="1" applyAlignment="1" applyProtection="1"/>
    <xf numFmtId="176" fontId="17" fillId="0" borderId="0" xfId="6" applyNumberFormat="1" applyFont="1" applyFill="1" applyBorder="1" applyAlignment="1" applyProtection="1"/>
    <xf numFmtId="176" fontId="17" fillId="0" borderId="0" xfId="6" applyNumberFormat="1" applyFont="1" applyFill="1" applyAlignment="1" applyProtection="1">
      <alignment horizontal="left" vertical="center"/>
    </xf>
    <xf numFmtId="176" fontId="17" fillId="0" borderId="0" xfId="6" applyNumberFormat="1" applyFont="1" applyFill="1" applyProtection="1">
      <protection locked="0"/>
    </xf>
    <xf numFmtId="176" fontId="43" fillId="0" borderId="0" xfId="6" applyNumberFormat="1" applyFont="1" applyFill="1" applyAlignment="1" applyProtection="1">
      <alignment horizontal="left" vertical="center"/>
    </xf>
    <xf numFmtId="49" fontId="20" fillId="0" borderId="0" xfId="5" applyNumberFormat="1" applyFont="1" applyFill="1" applyBorder="1" applyAlignment="1" applyProtection="1">
      <alignment vertical="center"/>
    </xf>
    <xf numFmtId="58" fontId="14" fillId="0" borderId="0" xfId="0" applyNumberFormat="1" applyFont="1" applyAlignment="1">
      <alignment vertical="center"/>
    </xf>
    <xf numFmtId="0" fontId="14" fillId="0" borderId="26" xfId="0" applyFont="1" applyBorder="1" applyAlignment="1">
      <alignment horizontal="center" vertical="center" shrinkToFit="1"/>
    </xf>
    <xf numFmtId="0" fontId="14" fillId="0" borderId="2" xfId="0" applyFont="1" applyBorder="1">
      <alignment vertical="center"/>
    </xf>
    <xf numFmtId="49" fontId="21" fillId="0" borderId="3" xfId="0" applyNumberFormat="1" applyFont="1" applyBorder="1" applyAlignment="1">
      <alignment horizontal="center" vertical="center"/>
    </xf>
    <xf numFmtId="0" fontId="14" fillId="0" borderId="7" xfId="0" applyFont="1" applyBorder="1">
      <alignment vertical="center"/>
    </xf>
    <xf numFmtId="49" fontId="21" fillId="0" borderId="1" xfId="0" applyNumberFormat="1" applyFont="1" applyBorder="1" applyAlignment="1">
      <alignment horizontal="center" vertical="center"/>
    </xf>
    <xf numFmtId="0" fontId="14" fillId="0" borderId="1" xfId="0" applyFont="1" applyBorder="1">
      <alignment vertical="center"/>
    </xf>
    <xf numFmtId="0" fontId="14" fillId="0" borderId="5" xfId="0" applyFont="1" applyBorder="1">
      <alignment vertical="center"/>
    </xf>
    <xf numFmtId="0" fontId="37" fillId="0" borderId="9" xfId="0" applyFont="1" applyBorder="1" applyAlignment="1">
      <alignment horizontal="center" vertical="center" shrinkToFit="1"/>
    </xf>
    <xf numFmtId="0" fontId="42" fillId="0" borderId="9" xfId="0" applyFont="1" applyBorder="1" applyAlignment="1">
      <alignment horizontal="center" vertical="center"/>
    </xf>
    <xf numFmtId="0" fontId="37" fillId="0" borderId="26" xfId="0" applyFont="1" applyBorder="1" applyAlignment="1">
      <alignment horizontal="center" vertical="center" shrinkToFit="1"/>
    </xf>
    <xf numFmtId="49" fontId="43" fillId="0" borderId="0" xfId="0" applyNumberFormat="1" applyFont="1" applyBorder="1" applyAlignment="1">
      <alignment horizontal="center" vertical="center"/>
    </xf>
    <xf numFmtId="0" fontId="73" fillId="0" borderId="0" xfId="0" applyFont="1">
      <alignment vertical="center"/>
    </xf>
    <xf numFmtId="49" fontId="20" fillId="0" borderId="0" xfId="5" applyNumberFormat="1" applyFont="1" applyFill="1" applyBorder="1" applyAlignment="1">
      <alignment vertical="center"/>
    </xf>
    <xf numFmtId="49" fontId="20" fillId="0" borderId="0" xfId="5" applyNumberFormat="1" applyFont="1" applyFill="1" applyBorder="1" applyAlignment="1" applyProtection="1">
      <alignment horizontal="right" vertical="center"/>
    </xf>
    <xf numFmtId="49" fontId="49" fillId="0" borderId="0" xfId="5" applyNumberFormat="1" applyFont="1" applyFill="1" applyBorder="1" applyAlignment="1" applyProtection="1">
      <alignment horizontal="center" vertical="center"/>
    </xf>
    <xf numFmtId="49" fontId="20" fillId="0" borderId="2" xfId="5" applyNumberFormat="1" applyFont="1" applyFill="1" applyBorder="1" applyAlignment="1" applyProtection="1">
      <alignment vertical="center"/>
    </xf>
    <xf numFmtId="49" fontId="20" fillId="0" borderId="4" xfId="5" applyNumberFormat="1" applyFont="1" applyFill="1" applyBorder="1" applyAlignment="1" applyProtection="1">
      <alignment vertical="center"/>
    </xf>
    <xf numFmtId="49" fontId="20" fillId="0" borderId="6" xfId="5" applyNumberFormat="1" applyFont="1" applyFill="1" applyBorder="1" applyAlignment="1" applyProtection="1">
      <alignment vertical="center"/>
    </xf>
    <xf numFmtId="49" fontId="20" fillId="0" borderId="8" xfId="5" applyNumberFormat="1" applyFont="1" applyFill="1" applyBorder="1" applyAlignment="1" applyProtection="1">
      <alignment vertical="center"/>
    </xf>
    <xf numFmtId="49" fontId="75" fillId="0" borderId="0" xfId="5" applyNumberFormat="1" applyFont="1" applyFill="1" applyBorder="1" applyAlignment="1" applyProtection="1">
      <alignment vertical="center"/>
    </xf>
    <xf numFmtId="49" fontId="20" fillId="12" borderId="1" xfId="5" applyNumberFormat="1" applyFont="1" applyFill="1" applyBorder="1" applyAlignment="1" applyProtection="1">
      <alignment horizontal="center" vertical="center" shrinkToFit="1"/>
    </xf>
    <xf numFmtId="49" fontId="20" fillId="0" borderId="10" xfId="5" applyNumberFormat="1" applyFont="1" applyFill="1" applyBorder="1" applyAlignment="1" applyProtection="1">
      <alignment horizontal="center" vertical="center" shrinkToFit="1"/>
    </xf>
    <xf numFmtId="49" fontId="21" fillId="0" borderId="10" xfId="5" applyNumberFormat="1" applyFont="1" applyFill="1" applyBorder="1" applyAlignment="1" applyProtection="1">
      <alignment horizontal="center" vertical="center" shrinkToFit="1"/>
    </xf>
    <xf numFmtId="49" fontId="42" fillId="0" borderId="3" xfId="5" applyNumberFormat="1" applyFont="1" applyFill="1" applyBorder="1" applyAlignment="1" applyProtection="1">
      <alignment vertical="center" wrapText="1" shrinkToFit="1"/>
    </xf>
    <xf numFmtId="49" fontId="20" fillId="0" borderId="3" xfId="5" applyNumberFormat="1" applyFont="1" applyFill="1" applyBorder="1" applyAlignment="1" applyProtection="1">
      <alignment vertical="center" shrinkToFit="1"/>
    </xf>
    <xf numFmtId="49" fontId="42" fillId="0" borderId="0" xfId="5" applyNumberFormat="1" applyFont="1" applyFill="1" applyBorder="1" applyAlignment="1" applyProtection="1">
      <alignment horizontal="center" vertical="center" shrinkToFit="1"/>
    </xf>
    <xf numFmtId="49" fontId="42" fillId="0" borderId="0" xfId="5" applyNumberFormat="1" applyFont="1" applyFill="1" applyBorder="1" applyAlignment="1" applyProtection="1">
      <alignment vertical="center" wrapText="1" shrinkToFit="1"/>
    </xf>
    <xf numFmtId="49" fontId="20" fillId="0" borderId="1" xfId="5" applyNumberFormat="1" applyFont="1" applyFill="1" applyBorder="1" applyAlignment="1" applyProtection="1">
      <alignment vertical="center" shrinkToFit="1"/>
    </xf>
    <xf numFmtId="49" fontId="20" fillId="0" borderId="10" xfId="5" applyNumberFormat="1" applyFont="1" applyFill="1" applyBorder="1" applyAlignment="1" applyProtection="1">
      <alignment horizontal="center" vertical="center" wrapText="1"/>
    </xf>
    <xf numFmtId="49" fontId="42" fillId="0" borderId="10" xfId="5" applyNumberFormat="1" applyFont="1" applyFill="1" applyBorder="1" applyAlignment="1" applyProtection="1">
      <alignment horizontal="center" vertical="center" wrapText="1"/>
    </xf>
    <xf numFmtId="49" fontId="42" fillId="0" borderId="0" xfId="5" applyNumberFormat="1" applyFont="1" applyFill="1" applyBorder="1" applyAlignment="1" applyProtection="1">
      <alignment horizontal="center" vertical="center" wrapText="1"/>
    </xf>
    <xf numFmtId="49" fontId="65" fillId="0" borderId="0" xfId="5" applyNumberFormat="1" applyFont="1" applyFill="1" applyBorder="1" applyAlignment="1" applyProtection="1">
      <alignment horizontal="left" vertical="center" wrapText="1"/>
    </xf>
    <xf numFmtId="49" fontId="59" fillId="0" borderId="0" xfId="5" applyNumberFormat="1" applyFont="1" applyFill="1" applyBorder="1" applyAlignment="1" applyProtection="1">
      <alignment horizontal="left" vertical="center" shrinkToFit="1"/>
    </xf>
    <xf numFmtId="49" fontId="76" fillId="0" borderId="0" xfId="5" applyNumberFormat="1" applyFont="1" applyFill="1" applyBorder="1" applyAlignment="1" applyProtection="1">
      <alignment horizontal="left" vertical="center" wrapText="1"/>
    </xf>
    <xf numFmtId="49" fontId="21" fillId="0" borderId="0" xfId="5" applyNumberFormat="1" applyFont="1" applyFill="1" applyBorder="1" applyAlignment="1">
      <alignment vertical="center"/>
    </xf>
    <xf numFmtId="49" fontId="21" fillId="0" borderId="0" xfId="5" applyNumberFormat="1" applyFont="1" applyFill="1" applyBorder="1" applyAlignment="1" applyProtection="1">
      <alignment vertical="center"/>
    </xf>
    <xf numFmtId="49" fontId="20" fillId="0" borderId="0" xfId="5" applyNumberFormat="1" applyFont="1" applyFill="1" applyBorder="1" applyAlignment="1">
      <alignment vertical="center" wrapText="1"/>
    </xf>
    <xf numFmtId="0" fontId="20" fillId="0" borderId="0" xfId="12" applyFont="1" applyProtection="1"/>
    <xf numFmtId="0" fontId="20" fillId="0" borderId="0" xfId="12" applyFont="1" applyBorder="1" applyAlignment="1" applyProtection="1">
      <alignment vertical="top"/>
    </xf>
    <xf numFmtId="0" fontId="20" fillId="0" borderId="0" xfId="12" applyFont="1" applyBorder="1" applyProtection="1"/>
    <xf numFmtId="0" fontId="20" fillId="0" borderId="0" xfId="12" applyFont="1" applyBorder="1" applyAlignment="1" applyProtection="1">
      <alignment horizontal="left"/>
    </xf>
    <xf numFmtId="0" fontId="49" fillId="0" borderId="0" xfId="12" applyFont="1" applyBorder="1" applyAlignment="1" applyProtection="1">
      <alignment horizontal="left" vertical="center"/>
    </xf>
    <xf numFmtId="0" fontId="14" fillId="0" borderId="0" xfId="12" applyFont="1" applyAlignment="1" applyProtection="1">
      <alignment horizontal="right"/>
    </xf>
    <xf numFmtId="0" fontId="44" fillId="12" borderId="0" xfId="12" applyFont="1" applyFill="1" applyAlignment="1" applyProtection="1">
      <alignment horizontal="center"/>
    </xf>
    <xf numFmtId="58" fontId="14" fillId="0" borderId="0" xfId="12" applyNumberFormat="1" applyFont="1" applyAlignment="1" applyProtection="1">
      <alignment horizontal="center"/>
    </xf>
    <xf numFmtId="0" fontId="14" fillId="0" borderId="0" xfId="12" applyFont="1" applyAlignment="1" applyProtection="1">
      <alignment horizontal="center"/>
    </xf>
    <xf numFmtId="0" fontId="20" fillId="0" borderId="0" xfId="12" applyFont="1" applyAlignment="1" applyProtection="1">
      <alignment horizontal="centerContinuous"/>
    </xf>
    <xf numFmtId="0" fontId="20" fillId="0" borderId="0" xfId="12" applyFont="1" applyBorder="1" applyAlignment="1" applyProtection="1">
      <alignment horizontal="center" vertical="center"/>
    </xf>
    <xf numFmtId="0" fontId="20" fillId="0" borderId="0" xfId="12" applyFont="1" applyBorder="1" applyAlignment="1" applyProtection="1">
      <alignment horizontal="center"/>
    </xf>
    <xf numFmtId="0" fontId="14" fillId="0" borderId="0" xfId="12" applyFont="1" applyProtection="1"/>
    <xf numFmtId="0" fontId="42" fillId="0" borderId="0" xfId="12" applyFont="1" applyBorder="1" applyAlignment="1" applyProtection="1"/>
    <xf numFmtId="0" fontId="20" fillId="0" borderId="3" xfId="12" applyFont="1" applyBorder="1" applyAlignment="1" applyProtection="1">
      <alignment horizontal="center" vertical="center"/>
    </xf>
    <xf numFmtId="0" fontId="20" fillId="0" borderId="5" xfId="12" applyFont="1" applyBorder="1" applyAlignment="1" applyProtection="1">
      <alignment horizontal="center" vertical="center"/>
    </xf>
    <xf numFmtId="0" fontId="20" fillId="0" borderId="1" xfId="12" applyFont="1" applyBorder="1" applyAlignment="1" applyProtection="1">
      <alignment horizontal="right" vertical="center"/>
    </xf>
    <xf numFmtId="0" fontId="40" fillId="0" borderId="2" xfId="12" applyFont="1" applyBorder="1" applyAlignment="1" applyProtection="1">
      <alignment horizontal="center"/>
    </xf>
    <xf numFmtId="49" fontId="42" fillId="12" borderId="3" xfId="12" applyNumberFormat="1" applyFont="1" applyFill="1" applyBorder="1" applyAlignment="1" applyProtection="1">
      <alignment horizontal="center"/>
    </xf>
    <xf numFmtId="0" fontId="40" fillId="0" borderId="3" xfId="12" applyFont="1" applyBorder="1" applyAlignment="1" applyProtection="1">
      <alignment horizontal="center"/>
    </xf>
    <xf numFmtId="0" fontId="20" fillId="0" borderId="3" xfId="12" applyFont="1" applyFill="1" applyBorder="1" applyAlignment="1" applyProtection="1">
      <alignment horizontal="center"/>
    </xf>
    <xf numFmtId="0" fontId="42" fillId="12" borderId="3" xfId="12" applyFont="1" applyFill="1" applyBorder="1" applyAlignment="1" applyProtection="1">
      <alignment horizontal="center"/>
    </xf>
    <xf numFmtId="0" fontId="20" fillId="0" borderId="4" xfId="12" applyFont="1" applyBorder="1" applyProtection="1"/>
    <xf numFmtId="0" fontId="20" fillId="0" borderId="3" xfId="12" applyFont="1" applyBorder="1" applyAlignment="1" applyProtection="1">
      <alignment horizontal="right" vertical="center"/>
    </xf>
    <xf numFmtId="0" fontId="20" fillId="0" borderId="6" xfId="12" applyFont="1" applyBorder="1" applyProtection="1"/>
    <xf numFmtId="0" fontId="20" fillId="0" borderId="0" xfId="12" applyFont="1" applyAlignment="1" applyProtection="1">
      <alignment horizontal="right" vertical="center"/>
    </xf>
    <xf numFmtId="0" fontId="40" fillId="0" borderId="7" xfId="12" applyFont="1" applyBorder="1" applyAlignment="1" applyProtection="1">
      <alignment horizontal="center" vertical="top"/>
    </xf>
    <xf numFmtId="0" fontId="20" fillId="0" borderId="1" xfId="12" applyFont="1" applyBorder="1" applyAlignment="1" applyProtection="1">
      <alignment horizontal="center" vertical="top"/>
    </xf>
    <xf numFmtId="0" fontId="42" fillId="12" borderId="1" xfId="12" applyFont="1" applyFill="1" applyBorder="1" applyAlignment="1" applyProtection="1">
      <alignment horizontal="center" vertical="top"/>
    </xf>
    <xf numFmtId="0" fontId="40" fillId="0" borderId="1" xfId="12" applyFont="1" applyBorder="1" applyAlignment="1" applyProtection="1">
      <alignment horizontal="center" vertical="top"/>
    </xf>
    <xf numFmtId="0" fontId="20" fillId="0" borderId="8" xfId="12" applyFont="1" applyBorder="1" applyProtection="1"/>
    <xf numFmtId="0" fontId="20" fillId="0" borderId="51" xfId="12" applyFont="1" applyBorder="1" applyAlignment="1" applyProtection="1">
      <alignment horizontal="center"/>
    </xf>
    <xf numFmtId="0" fontId="20" fillId="0" borderId="26" xfId="12" applyFont="1" applyBorder="1" applyAlignment="1" applyProtection="1">
      <alignment horizontal="center"/>
    </xf>
    <xf numFmtId="0" fontId="20" fillId="0" borderId="51" xfId="12" applyFont="1" applyBorder="1" applyAlignment="1" applyProtection="1">
      <alignment horizontal="centerContinuous" vertical="center"/>
    </xf>
    <xf numFmtId="0" fontId="20" fillId="0" borderId="5" xfId="12" applyFont="1" applyBorder="1" applyProtection="1"/>
    <xf numFmtId="0" fontId="21" fillId="0" borderId="0" xfId="12" applyFont="1" applyAlignment="1" applyProtection="1">
      <alignment horizontal="left" vertical="top" readingOrder="1"/>
    </xf>
    <xf numFmtId="49" fontId="61" fillId="0" borderId="0" xfId="4" applyNumberFormat="1" applyFont="1" applyFill="1" applyBorder="1" applyAlignment="1" applyProtection="1">
      <alignment horizontal="center" vertical="center" wrapText="1" shrinkToFit="1"/>
    </xf>
    <xf numFmtId="0" fontId="61" fillId="0" borderId="0" xfId="4" applyFont="1" applyBorder="1" applyAlignment="1" applyProtection="1">
      <alignment horizontal="center" vertical="center" shrinkToFit="1"/>
    </xf>
    <xf numFmtId="0" fontId="43" fillId="0" borderId="0" xfId="4" applyFont="1" applyFill="1" applyAlignment="1" applyProtection="1">
      <alignment horizontal="left" vertical="center"/>
    </xf>
    <xf numFmtId="0" fontId="14" fillId="0" borderId="0" xfId="10" applyFont="1"/>
    <xf numFmtId="0" fontId="14" fillId="0" borderId="0" xfId="10" applyNumberFormat="1" applyFont="1" applyAlignment="1" applyProtection="1">
      <alignment horizontal="left" vertical="center"/>
    </xf>
    <xf numFmtId="0" fontId="14" fillId="0" borderId="0" xfId="10" applyFont="1" applyAlignment="1"/>
    <xf numFmtId="49" fontId="14" fillId="0" borderId="0" xfId="10" applyNumberFormat="1" applyFont="1" applyAlignment="1" applyProtection="1">
      <alignment vertical="center"/>
      <protection locked="0"/>
    </xf>
    <xf numFmtId="0" fontId="14" fillId="0" borderId="0" xfId="10" applyFont="1" applyAlignment="1" applyProtection="1">
      <alignment vertical="center"/>
      <protection locked="0"/>
    </xf>
    <xf numFmtId="0" fontId="14" fillId="0" borderId="0" xfId="0" applyFont="1" applyAlignment="1">
      <alignment horizontal="distributed" vertical="center"/>
    </xf>
    <xf numFmtId="0" fontId="51" fillId="0" borderId="0" xfId="0" applyFont="1">
      <alignment vertical="center"/>
    </xf>
    <xf numFmtId="0" fontId="51" fillId="0" borderId="9" xfId="0" applyFont="1" applyBorder="1" applyAlignment="1">
      <alignment horizontal="center" vertical="center"/>
    </xf>
    <xf numFmtId="0" fontId="20" fillId="0" borderId="9" xfId="0" applyFont="1" applyBorder="1" applyAlignment="1">
      <alignment horizontal="distributed" vertical="center" wrapText="1"/>
    </xf>
    <xf numFmtId="0" fontId="51" fillId="0" borderId="9" xfId="0" applyFont="1" applyBorder="1" applyAlignment="1">
      <alignment horizontal="center" vertical="center" wrapText="1"/>
    </xf>
    <xf numFmtId="0" fontId="42" fillId="0" borderId="0" xfId="0" applyFont="1">
      <alignment vertical="center"/>
    </xf>
    <xf numFmtId="0" fontId="22" fillId="0" borderId="0" xfId="10" applyFont="1"/>
    <xf numFmtId="0" fontId="60" fillId="0" borderId="0" xfId="0" applyFont="1" applyAlignment="1">
      <alignment horizontal="centerContinuous" vertical="center"/>
    </xf>
    <xf numFmtId="0" fontId="81" fillId="0" borderId="0" xfId="0" applyFont="1" applyAlignment="1">
      <alignment vertical="top"/>
    </xf>
    <xf numFmtId="0" fontId="14" fillId="0" borderId="94" xfId="0" applyFont="1" applyBorder="1" applyAlignment="1">
      <alignment vertical="center"/>
    </xf>
    <xf numFmtId="0" fontId="15" fillId="0" borderId="95" xfId="0" applyFont="1" applyBorder="1" applyAlignment="1">
      <alignment vertical="center"/>
    </xf>
    <xf numFmtId="0" fontId="16" fillId="0" borderId="0" xfId="0" applyFont="1" applyBorder="1" applyAlignment="1">
      <alignment horizontal="centerContinuous" vertical="center"/>
    </xf>
    <xf numFmtId="0" fontId="60" fillId="0" borderId="95" xfId="0" applyFont="1" applyBorder="1" applyAlignment="1">
      <alignment vertical="center"/>
    </xf>
    <xf numFmtId="0" fontId="44" fillId="0" borderId="49" xfId="9" applyFont="1" applyBorder="1" applyAlignment="1">
      <alignment vertical="center"/>
    </xf>
    <xf numFmtId="0" fontId="44" fillId="0" borderId="48" xfId="9" applyFont="1" applyBorder="1" applyAlignment="1">
      <alignment vertical="center"/>
    </xf>
    <xf numFmtId="0" fontId="44" fillId="0" borderId="14" xfId="9" applyFont="1" applyBorder="1" applyAlignment="1">
      <alignment vertical="center"/>
    </xf>
    <xf numFmtId="0" fontId="14" fillId="0" borderId="46" xfId="9" applyFont="1" applyBorder="1" applyAlignment="1">
      <alignment vertical="center"/>
    </xf>
    <xf numFmtId="0" fontId="14" fillId="0" borderId="44" xfId="9" applyFont="1" applyBorder="1" applyAlignment="1">
      <alignment vertical="center"/>
    </xf>
    <xf numFmtId="0" fontId="37" fillId="0" borderId="72" xfId="9" applyFont="1" applyBorder="1" applyAlignment="1">
      <alignment vertical="center"/>
    </xf>
    <xf numFmtId="0" fontId="37" fillId="0" borderId="44" xfId="9" applyFont="1" applyBorder="1" applyAlignment="1">
      <alignment vertical="center"/>
    </xf>
    <xf numFmtId="0" fontId="14" fillId="0" borderId="0" xfId="0" applyFont="1" applyFill="1" applyBorder="1" applyAlignment="1">
      <alignment vertical="center"/>
    </xf>
    <xf numFmtId="0" fontId="60" fillId="0" borderId="0" xfId="0" applyFont="1" applyBorder="1" applyAlignment="1">
      <alignment vertical="center"/>
    </xf>
    <xf numFmtId="0" fontId="14" fillId="0" borderId="72" xfId="10" applyFont="1" applyBorder="1" applyAlignment="1">
      <alignment horizontal="left" vertical="center"/>
    </xf>
    <xf numFmtId="0" fontId="14" fillId="0" borderId="42" xfId="10" applyFont="1" applyBorder="1" applyAlignment="1">
      <alignment horizontal="left" vertical="center" shrinkToFit="1"/>
    </xf>
    <xf numFmtId="0" fontId="14" fillId="0" borderId="42" xfId="10" applyFont="1" applyBorder="1" applyAlignment="1">
      <alignment horizontal="left" vertical="center"/>
    </xf>
    <xf numFmtId="0" fontId="14" fillId="5" borderId="5" xfId="0" applyFont="1" applyFill="1" applyBorder="1" applyAlignment="1">
      <alignment vertical="center"/>
    </xf>
    <xf numFmtId="0" fontId="14" fillId="0" borderId="6" xfId="0" applyFont="1" applyFill="1" applyBorder="1">
      <alignment vertical="center"/>
    </xf>
    <xf numFmtId="0" fontId="82" fillId="0" borderId="0" xfId="8" applyFont="1" applyAlignment="1">
      <alignment vertical="center"/>
    </xf>
    <xf numFmtId="0" fontId="82" fillId="0" borderId="0" xfId="8" applyFont="1" applyAlignment="1">
      <alignment horizontal="right" vertical="center"/>
    </xf>
    <xf numFmtId="0" fontId="14" fillId="0" borderId="3" xfId="0" applyFont="1" applyFill="1" applyBorder="1">
      <alignment vertical="center"/>
    </xf>
    <xf numFmtId="0" fontId="14" fillId="0" borderId="4" xfId="0" applyFont="1" applyFill="1" applyBorder="1">
      <alignment vertical="center"/>
    </xf>
    <xf numFmtId="0" fontId="15" fillId="0" borderId="0" xfId="0" applyFont="1" applyFill="1" applyAlignment="1">
      <alignment horizontal="center" vertical="center"/>
    </xf>
    <xf numFmtId="0" fontId="0" fillId="0" borderId="96" xfId="0" applyFont="1" applyFill="1" applyBorder="1" applyAlignment="1">
      <alignment horizontal="centerContinuous" vertical="center"/>
    </xf>
    <xf numFmtId="0" fontId="0" fillId="0" borderId="97" xfId="0" applyFont="1" applyFill="1" applyBorder="1" applyAlignment="1">
      <alignment horizontal="centerContinuous" vertical="center"/>
    </xf>
    <xf numFmtId="0" fontId="14" fillId="0" borderId="1" xfId="0" applyFont="1" applyFill="1" applyBorder="1">
      <alignment vertical="center"/>
    </xf>
    <xf numFmtId="0" fontId="14" fillId="0" borderId="8" xfId="0" applyFont="1" applyFill="1" applyBorder="1">
      <alignment vertical="center"/>
    </xf>
    <xf numFmtId="0" fontId="14" fillId="0" borderId="5" xfId="0" applyFont="1" applyFill="1" applyBorder="1" applyAlignment="1">
      <alignment horizontal="left" vertical="center" indent="1"/>
    </xf>
    <xf numFmtId="0" fontId="84" fillId="0" borderId="98" xfId="0" applyFont="1" applyFill="1" applyBorder="1" applyAlignment="1">
      <alignment horizontal="centerContinuous" vertical="center"/>
    </xf>
    <xf numFmtId="0" fontId="14" fillId="0" borderId="7" xfId="0" applyFont="1" applyFill="1" applyBorder="1" applyAlignment="1">
      <alignment horizontal="left" vertical="center" indent="1"/>
    </xf>
    <xf numFmtId="0" fontId="17" fillId="0" borderId="6" xfId="0" applyFont="1" applyBorder="1" applyAlignment="1">
      <alignment horizontal="left" vertical="center"/>
    </xf>
    <xf numFmtId="0" fontId="17" fillId="0" borderId="6" xfId="0" applyFont="1" applyBorder="1" applyAlignment="1">
      <alignment horizontal="center" vertical="center"/>
    </xf>
    <xf numFmtId="0" fontId="20" fillId="0" borderId="3" xfId="0" applyFont="1" applyFill="1" applyBorder="1" applyAlignment="1">
      <alignment horizontal="center" vertical="center"/>
    </xf>
    <xf numFmtId="0" fontId="17" fillId="0" borderId="0" xfId="0" applyFont="1" applyFill="1" applyAlignment="1">
      <alignment horizontal="centerContinuous" vertical="center"/>
    </xf>
    <xf numFmtId="0" fontId="37" fillId="0" borderId="0" xfId="0" applyFont="1" applyFill="1" applyAlignment="1">
      <alignment horizontal="right" vertical="center"/>
    </xf>
    <xf numFmtId="0" fontId="14" fillId="0" borderId="9" xfId="0" applyFont="1" applyFill="1" applyBorder="1" applyAlignment="1">
      <alignment horizontal="right" vertical="center"/>
    </xf>
    <xf numFmtId="0" fontId="0" fillId="0" borderId="0" xfId="0" applyFont="1" applyFill="1">
      <alignment vertical="center"/>
    </xf>
    <xf numFmtId="0" fontId="14" fillId="0" borderId="5" xfId="0" applyFont="1" applyFill="1" applyBorder="1" applyAlignment="1">
      <alignment horizontal="distributed" vertical="center" indent="1"/>
    </xf>
    <xf numFmtId="0" fontId="14" fillId="0" borderId="7" xfId="0" applyFont="1" applyFill="1" applyBorder="1" applyAlignment="1">
      <alignment horizontal="distributed" vertical="center" indent="1"/>
    </xf>
    <xf numFmtId="0" fontId="14" fillId="13" borderId="9" xfId="0" applyFont="1" applyFill="1" applyBorder="1" applyAlignment="1">
      <alignment horizontal="center" vertical="center"/>
    </xf>
    <xf numFmtId="0" fontId="14" fillId="13" borderId="9" xfId="0" applyFont="1" applyFill="1" applyBorder="1" applyAlignment="1">
      <alignment horizontal="centerContinuous" vertical="center"/>
    </xf>
    <xf numFmtId="0" fontId="14" fillId="13" borderId="10" xfId="0" applyFont="1" applyFill="1" applyBorder="1" applyAlignment="1">
      <alignment horizontal="centerContinuous" vertical="center"/>
    </xf>
    <xf numFmtId="0" fontId="14" fillId="13" borderId="11" xfId="0" applyFont="1" applyFill="1" applyBorder="1" applyAlignment="1">
      <alignment horizontal="centerContinuous" vertical="center"/>
    </xf>
    <xf numFmtId="0" fontId="14" fillId="13" borderId="24" xfId="0" applyFont="1" applyFill="1" applyBorder="1" applyAlignment="1">
      <alignment horizontal="distributed" vertical="center" indent="1"/>
    </xf>
    <xf numFmtId="0" fontId="14" fillId="13" borderId="51" xfId="0" applyFont="1" applyFill="1" applyBorder="1" applyAlignment="1">
      <alignment horizontal="distributed" vertical="center" indent="1"/>
    </xf>
    <xf numFmtId="0" fontId="20" fillId="0" borderId="0" xfId="0" applyFont="1" applyFill="1" applyAlignment="1">
      <alignment horizontal="centerContinuous" vertical="center"/>
    </xf>
    <xf numFmtId="0" fontId="14" fillId="0" borderId="0" xfId="0" applyFont="1" applyFill="1" applyAlignment="1">
      <alignment horizontal="centerContinuous" vertical="center"/>
    </xf>
    <xf numFmtId="0" fontId="14" fillId="0" borderId="0" xfId="0" applyFont="1" applyAlignment="1">
      <alignment vertical="center" shrinkToFit="1"/>
    </xf>
    <xf numFmtId="0" fontId="14" fillId="0" borderId="99" xfId="0" applyFont="1" applyFill="1" applyBorder="1">
      <alignment vertical="center"/>
    </xf>
    <xf numFmtId="0" fontId="17" fillId="0" borderId="99" xfId="0" applyFont="1" applyFill="1" applyBorder="1" applyAlignment="1">
      <alignment horizontal="left" vertical="center" indent="1"/>
    </xf>
    <xf numFmtId="0" fontId="17" fillId="0" borderId="0" xfId="0" applyFont="1" applyFill="1" applyBorder="1" applyAlignment="1">
      <alignment horizontal="left" vertical="center" indent="1"/>
    </xf>
    <xf numFmtId="0" fontId="14" fillId="0" borderId="100" xfId="0" applyFont="1" applyFill="1" applyBorder="1">
      <alignment vertical="center"/>
    </xf>
    <xf numFmtId="0" fontId="14" fillId="0" borderId="56" xfId="0" applyFont="1" applyFill="1" applyBorder="1">
      <alignment vertical="center"/>
    </xf>
    <xf numFmtId="0" fontId="14" fillId="0" borderId="55" xfId="0" applyFont="1" applyFill="1" applyBorder="1">
      <alignment vertical="center"/>
    </xf>
    <xf numFmtId="0" fontId="20" fillId="0" borderId="101" xfId="0" applyFont="1" applyFill="1" applyBorder="1" applyAlignment="1">
      <alignment horizontal="center" vertical="center"/>
    </xf>
    <xf numFmtId="0" fontId="20" fillId="0" borderId="0" xfId="0" applyFont="1" applyFill="1" applyBorder="1" applyAlignment="1">
      <alignment horizontal="center" vertical="center"/>
    </xf>
    <xf numFmtId="0" fontId="42" fillId="0" borderId="101" xfId="0" applyFont="1" applyFill="1" applyBorder="1" applyAlignment="1" applyProtection="1">
      <alignment horizontal="center" vertical="center"/>
      <protection locked="0"/>
    </xf>
    <xf numFmtId="0" fontId="20" fillId="0" borderId="101" xfId="10" applyFont="1" applyBorder="1" applyAlignment="1">
      <alignment horizontal="center" vertical="center"/>
    </xf>
    <xf numFmtId="0" fontId="14" fillId="0" borderId="101" xfId="10" applyFont="1" applyBorder="1" applyAlignment="1">
      <alignment horizontal="left" vertical="center" shrinkToFit="1"/>
    </xf>
    <xf numFmtId="0" fontId="14" fillId="0" borderId="101" xfId="10" applyFont="1" applyBorder="1" applyAlignment="1">
      <alignment horizontal="center" vertical="center" shrinkToFit="1"/>
    </xf>
    <xf numFmtId="0" fontId="23" fillId="0" borderId="0" xfId="10" applyFont="1" applyAlignment="1">
      <alignment horizontal="centerContinuous" vertical="center"/>
    </xf>
    <xf numFmtId="0" fontId="85" fillId="0" borderId="0" xfId="9" applyFont="1" applyAlignment="1">
      <alignment vertical="center"/>
    </xf>
    <xf numFmtId="0" fontId="85" fillId="0" borderId="0" xfId="0" applyFont="1" applyAlignment="1">
      <alignment vertical="center"/>
    </xf>
    <xf numFmtId="0" fontId="22" fillId="0" borderId="0" xfId="0" applyFont="1" applyAlignment="1">
      <alignment vertical="center"/>
    </xf>
    <xf numFmtId="0" fontId="87" fillId="0" borderId="0" xfId="14" applyFont="1" applyFill="1" applyAlignment="1">
      <alignment vertical="center"/>
    </xf>
    <xf numFmtId="0" fontId="85" fillId="0" borderId="0" xfId="14" applyFont="1" applyFill="1" applyAlignment="1">
      <alignment vertical="center"/>
    </xf>
    <xf numFmtId="0" fontId="60" fillId="0" borderId="0" xfId="0" applyFont="1">
      <alignment vertical="center"/>
    </xf>
    <xf numFmtId="0" fontId="23" fillId="0" borderId="0" xfId="0" applyFont="1" applyAlignment="1">
      <alignment horizontal="right" vertical="center"/>
    </xf>
    <xf numFmtId="0" fontId="23" fillId="0" borderId="0" xfId="0" applyFont="1" applyFill="1" applyAlignment="1">
      <alignment horizontal="centerContinuous" vertical="center"/>
    </xf>
    <xf numFmtId="0" fontId="22" fillId="0" borderId="3" xfId="0" applyFont="1" applyBorder="1" applyAlignment="1" applyProtection="1">
      <alignment horizontal="center" vertical="center"/>
    </xf>
    <xf numFmtId="0" fontId="23" fillId="0" borderId="2" xfId="0" applyFont="1" applyBorder="1" applyAlignment="1" applyProtection="1">
      <alignment horizontal="center" vertical="center"/>
    </xf>
    <xf numFmtId="0" fontId="18" fillId="0" borderId="98" xfId="0" applyFont="1" applyFill="1" applyBorder="1" applyAlignment="1">
      <alignment horizontal="centerContinuous" vertical="center"/>
    </xf>
    <xf numFmtId="0" fontId="20" fillId="0" borderId="0" xfId="0" applyFont="1" applyFill="1">
      <alignment vertical="center"/>
    </xf>
    <xf numFmtId="0" fontId="58" fillId="5" borderId="0" xfId="0" applyFont="1" applyFill="1" applyAlignment="1">
      <alignment horizontal="center"/>
    </xf>
    <xf numFmtId="0" fontId="82" fillId="5" borderId="0" xfId="0" applyFont="1" applyFill="1" applyBorder="1" applyAlignment="1">
      <alignment vertical="center"/>
    </xf>
    <xf numFmtId="49" fontId="50" fillId="0" borderId="0" xfId="0" applyNumberFormat="1" applyFont="1" applyFill="1" applyAlignment="1">
      <alignment horizontal="left"/>
    </xf>
    <xf numFmtId="0" fontId="47" fillId="0" borderId="6" xfId="8" applyFont="1" applyBorder="1" applyAlignment="1">
      <alignment horizontal="center" vertical="center"/>
    </xf>
    <xf numFmtId="0" fontId="20" fillId="0" borderId="5" xfId="8" quotePrefix="1" applyFont="1" applyBorder="1" applyAlignment="1">
      <alignment horizontal="center" vertical="center"/>
    </xf>
    <xf numFmtId="0" fontId="53" fillId="0" borderId="0" xfId="8" applyFont="1" applyBorder="1" applyAlignment="1">
      <alignment vertical="center"/>
    </xf>
    <xf numFmtId="0" fontId="14" fillId="0" borderId="0" xfId="8" applyFont="1" applyAlignment="1">
      <alignment horizontal="right" vertical="center"/>
    </xf>
    <xf numFmtId="178" fontId="73" fillId="0" borderId="9" xfId="10" applyNumberFormat="1" applyFont="1" applyBorder="1" applyAlignment="1">
      <alignment horizontal="distributed" vertical="center" wrapText="1"/>
    </xf>
    <xf numFmtId="178" fontId="73" fillId="0" borderId="9" xfId="10" applyNumberFormat="1" applyFont="1" applyBorder="1" applyAlignment="1">
      <alignment horizontal="center" vertical="center" wrapText="1"/>
    </xf>
    <xf numFmtId="0" fontId="20" fillId="0" borderId="24" xfId="10" applyFont="1" applyBorder="1" applyAlignment="1">
      <alignment horizontal="left" vertical="center" shrinkToFit="1"/>
    </xf>
    <xf numFmtId="0" fontId="20" fillId="0" borderId="25" xfId="10" applyFont="1" applyBorder="1" applyAlignment="1">
      <alignment horizontal="left" vertical="center"/>
    </xf>
    <xf numFmtId="0" fontId="20" fillId="0" borderId="25" xfId="10" applyFont="1" applyBorder="1" applyAlignment="1">
      <alignment horizontal="left" vertical="center" wrapText="1"/>
    </xf>
    <xf numFmtId="0" fontId="20" fillId="0" borderId="72" xfId="10" applyFont="1" applyBorder="1" applyAlignment="1">
      <alignment horizontal="left" vertical="center" wrapText="1"/>
    </xf>
    <xf numFmtId="0" fontId="20" fillId="0" borderId="101" xfId="10" applyFont="1" applyBorder="1" applyAlignment="1">
      <alignment horizontal="left" vertical="center"/>
    </xf>
    <xf numFmtId="0" fontId="20" fillId="0" borderId="42" xfId="10" applyFont="1" applyBorder="1" applyAlignment="1">
      <alignment horizontal="left" vertical="center" wrapText="1"/>
    </xf>
    <xf numFmtId="177" fontId="42" fillId="12" borderId="0" xfId="5" applyNumberFormat="1" applyFont="1" applyFill="1" applyBorder="1" applyAlignment="1" applyProtection="1">
      <alignment horizontal="right" vertical="center"/>
    </xf>
    <xf numFmtId="0" fontId="90" fillId="0" borderId="0" xfId="15" applyFont="1" applyAlignment="1">
      <alignment vertical="center"/>
    </xf>
    <xf numFmtId="0" fontId="90" fillId="0" borderId="0" xfId="15" applyFont="1" applyBorder="1" applyAlignment="1">
      <alignment vertical="center"/>
    </xf>
    <xf numFmtId="49" fontId="20" fillId="0" borderId="5" xfId="5" applyNumberFormat="1" applyFont="1" applyFill="1" applyBorder="1" applyAlignment="1" applyProtection="1">
      <alignment horizontal="center" vertical="center"/>
    </xf>
    <xf numFmtId="49" fontId="20" fillId="0" borderId="6" xfId="5" applyNumberFormat="1" applyFont="1" applyFill="1" applyBorder="1" applyAlignment="1" applyProtection="1">
      <alignment horizontal="center" vertical="center"/>
    </xf>
    <xf numFmtId="49" fontId="20" fillId="0" borderId="0" xfId="5" applyNumberFormat="1" applyFont="1" applyFill="1" applyBorder="1" applyAlignment="1" applyProtection="1">
      <alignment vertical="center"/>
    </xf>
    <xf numFmtId="49" fontId="42" fillId="12" borderId="1" xfId="5" applyNumberFormat="1" applyFont="1" applyFill="1" applyBorder="1" applyAlignment="1" applyProtection="1">
      <alignment horizontal="center" vertical="center" shrinkToFit="1"/>
    </xf>
    <xf numFmtId="49" fontId="42" fillId="12" borderId="10" xfId="5" applyNumberFormat="1" applyFont="1" applyFill="1" applyBorder="1" applyAlignment="1" applyProtection="1">
      <alignment horizontal="center" vertical="center" shrinkToFit="1"/>
    </xf>
    <xf numFmtId="49" fontId="20" fillId="0" borderId="3" xfId="5" applyNumberFormat="1" applyFont="1" applyFill="1" applyBorder="1" applyAlignment="1" applyProtection="1">
      <alignment horizontal="center" vertical="center"/>
    </xf>
    <xf numFmtId="49" fontId="20" fillId="0" borderId="4" xfId="5" applyNumberFormat="1" applyFont="1" applyFill="1" applyBorder="1" applyAlignment="1" applyProtection="1">
      <alignment horizontal="center" vertical="center"/>
    </xf>
    <xf numFmtId="49" fontId="20" fillId="0" borderId="2" xfId="5" applyNumberFormat="1" applyFont="1" applyFill="1" applyBorder="1" applyAlignment="1" applyProtection="1">
      <alignment horizontal="center" vertical="center"/>
    </xf>
    <xf numFmtId="49" fontId="20" fillId="0" borderId="0" xfId="5" applyNumberFormat="1" applyFont="1" applyFill="1" applyBorder="1" applyAlignment="1" applyProtection="1">
      <alignment horizontal="center" vertical="center"/>
    </xf>
    <xf numFmtId="49" fontId="20" fillId="0" borderId="1" xfId="5" applyNumberFormat="1" applyFont="1" applyFill="1" applyBorder="1" applyAlignment="1" applyProtection="1">
      <alignment horizontal="center" vertical="center"/>
    </xf>
    <xf numFmtId="49" fontId="20" fillId="0" borderId="1" xfId="5" applyNumberFormat="1" applyFont="1" applyFill="1" applyBorder="1" applyAlignment="1" applyProtection="1">
      <alignment horizontal="center" vertical="center" shrinkToFit="1"/>
    </xf>
    <xf numFmtId="49" fontId="42" fillId="12" borderId="3" xfId="5" applyNumberFormat="1" applyFont="1" applyFill="1" applyBorder="1" applyAlignment="1" applyProtection="1">
      <alignment horizontal="center" vertical="center" shrinkToFit="1"/>
    </xf>
    <xf numFmtId="49" fontId="20" fillId="0" borderId="0" xfId="5" applyNumberFormat="1" applyFont="1" applyFill="1" applyBorder="1" applyAlignment="1" applyProtection="1">
      <alignment horizontal="center" vertical="center" wrapText="1"/>
    </xf>
    <xf numFmtId="49" fontId="20" fillId="0" borderId="3" xfId="5" applyNumberFormat="1" applyFont="1" applyFill="1" applyBorder="1" applyAlignment="1" applyProtection="1">
      <alignment vertical="center"/>
    </xf>
    <xf numFmtId="49" fontId="20" fillId="0" borderId="5" xfId="5" applyNumberFormat="1" applyFont="1" applyFill="1" applyBorder="1" applyAlignment="1" applyProtection="1">
      <alignment vertical="center"/>
    </xf>
    <xf numFmtId="49" fontId="20" fillId="0" borderId="7" xfId="5" applyNumberFormat="1" applyFont="1" applyFill="1" applyBorder="1" applyAlignment="1" applyProtection="1">
      <alignment vertical="center"/>
    </xf>
    <xf numFmtId="49" fontId="20" fillId="0" borderId="1" xfId="5" applyNumberFormat="1" applyFont="1" applyFill="1" applyBorder="1" applyAlignment="1" applyProtection="1">
      <alignment vertical="center"/>
    </xf>
    <xf numFmtId="0" fontId="17" fillId="0" borderId="53" xfId="0" applyFont="1" applyBorder="1" applyAlignment="1" applyProtection="1">
      <alignment vertical="center" shrinkToFit="1"/>
      <protection locked="0"/>
    </xf>
    <xf numFmtId="0" fontId="0" fillId="0" borderId="0" xfId="0" applyBorder="1" applyAlignment="1">
      <alignment vertical="center"/>
    </xf>
    <xf numFmtId="0" fontId="14" fillId="0" borderId="1" xfId="10" applyFont="1" applyBorder="1" applyAlignment="1">
      <alignment vertical="center"/>
    </xf>
    <xf numFmtId="49" fontId="21" fillId="0" borderId="0" xfId="5" applyNumberFormat="1" applyFont="1" applyFill="1" applyBorder="1" applyAlignment="1" applyProtection="1">
      <alignment horizontal="left" vertical="center"/>
    </xf>
    <xf numFmtId="0" fontId="14" fillId="0" borderId="4" xfId="0" applyFont="1" applyBorder="1">
      <alignment vertical="center"/>
    </xf>
    <xf numFmtId="0" fontId="14" fillId="0" borderId="11" xfId="0" applyFont="1" applyBorder="1">
      <alignment vertical="center"/>
    </xf>
    <xf numFmtId="0" fontId="14" fillId="0" borderId="6" xfId="0" applyFont="1" applyBorder="1">
      <alignment vertical="center"/>
    </xf>
    <xf numFmtId="0" fontId="51" fillId="0" borderId="9" xfId="0" applyFont="1" applyBorder="1" applyAlignment="1">
      <alignment vertical="center" wrapText="1"/>
    </xf>
    <xf numFmtId="0" fontId="96" fillId="0" borderId="0" xfId="0" applyFont="1">
      <alignment vertical="center"/>
    </xf>
    <xf numFmtId="49" fontId="59" fillId="0" borderId="0" xfId="5" applyNumberFormat="1" applyFont="1" applyFill="1" applyBorder="1" applyAlignment="1" applyProtection="1">
      <alignment vertical="center" wrapText="1" shrinkToFit="1"/>
    </xf>
    <xf numFmtId="0" fontId="82" fillId="0" borderId="5" xfId="0" applyFont="1" applyFill="1" applyBorder="1" applyAlignment="1">
      <alignment vertical="center"/>
    </xf>
    <xf numFmtId="0" fontId="82" fillId="0" borderId="0" xfId="0" applyFont="1" applyFill="1" applyBorder="1" applyAlignment="1">
      <alignment vertical="center"/>
    </xf>
    <xf numFmtId="0" fontId="82" fillId="0" borderId="1" xfId="0" applyFont="1" applyFill="1" applyBorder="1" applyAlignment="1">
      <alignment vertical="center"/>
    </xf>
    <xf numFmtId="0" fontId="83" fillId="0" borderId="228" xfId="0" applyFont="1" applyFill="1" applyBorder="1" applyAlignment="1">
      <alignment horizontal="left" vertical="center" indent="1"/>
    </xf>
    <xf numFmtId="0" fontId="82" fillId="0" borderId="229" xfId="0" applyFont="1" applyFill="1" applyBorder="1">
      <alignment vertical="center"/>
    </xf>
    <xf numFmtId="0" fontId="14" fillId="0" borderId="229" xfId="0" applyFont="1" applyFill="1" applyBorder="1">
      <alignment vertical="center"/>
    </xf>
    <xf numFmtId="0" fontId="14" fillId="0" borderId="230" xfId="0" applyFont="1" applyFill="1" applyBorder="1">
      <alignment vertical="center"/>
    </xf>
    <xf numFmtId="0" fontId="21" fillId="0" borderId="231" xfId="8" applyFont="1" applyBorder="1" applyAlignment="1">
      <alignment horizontal="left" vertical="center"/>
    </xf>
    <xf numFmtId="0" fontId="21" fillId="0" borderId="232" xfId="8" applyFont="1" applyBorder="1" applyAlignment="1">
      <alignment horizontal="left" vertical="center"/>
    </xf>
    <xf numFmtId="0" fontId="21" fillId="0" borderId="232" xfId="8" applyFont="1" applyBorder="1" applyAlignment="1">
      <alignment vertical="center"/>
    </xf>
    <xf numFmtId="0" fontId="14" fillId="0" borderId="232" xfId="8" applyFont="1" applyBorder="1" applyAlignment="1">
      <alignment vertical="center"/>
    </xf>
    <xf numFmtId="0" fontId="14" fillId="5" borderId="6" xfId="0" applyFont="1" applyFill="1" applyBorder="1">
      <alignment vertical="center"/>
    </xf>
    <xf numFmtId="0" fontId="14" fillId="5" borderId="233" xfId="0" applyFont="1" applyFill="1" applyBorder="1">
      <alignment vertical="center"/>
    </xf>
    <xf numFmtId="0" fontId="21" fillId="0" borderId="5" xfId="8" applyFont="1" applyBorder="1" applyAlignment="1">
      <alignment horizontal="left" vertical="center"/>
    </xf>
    <xf numFmtId="0" fontId="0" fillId="0" borderId="9" xfId="0" applyBorder="1">
      <alignment vertical="center"/>
    </xf>
    <xf numFmtId="0" fontId="0" fillId="0" borderId="9" xfId="0" applyBorder="1" applyAlignment="1">
      <alignment horizontal="center" vertical="center"/>
    </xf>
    <xf numFmtId="176" fontId="2" fillId="8" borderId="101" xfId="11" applyNumberFormat="1" applyFont="1" applyFill="1" applyBorder="1" applyAlignment="1" applyProtection="1">
      <alignment horizontal="center" vertical="center"/>
      <protection locked="0" hidden="1"/>
    </xf>
    <xf numFmtId="0" fontId="20" fillId="0" borderId="3" xfId="0" applyFont="1" applyFill="1" applyBorder="1" applyAlignment="1">
      <alignment horizontal="center" vertical="center"/>
    </xf>
    <xf numFmtId="0" fontId="17" fillId="0" borderId="0" xfId="0" applyFont="1" applyFill="1" applyAlignment="1" applyProtection="1">
      <alignment horizontal="center" vertical="center"/>
    </xf>
    <xf numFmtId="0" fontId="17" fillId="0" borderId="0" xfId="0" applyFont="1" applyFill="1" applyAlignment="1" applyProtection="1">
      <alignment horizontal="left" vertical="center"/>
    </xf>
    <xf numFmtId="0" fontId="14" fillId="0" borderId="0" xfId="8" applyFont="1" applyBorder="1" applyAlignment="1">
      <alignment vertical="center"/>
    </xf>
    <xf numFmtId="0" fontId="14" fillId="5" borderId="0" xfId="0" applyFont="1" applyFill="1" applyBorder="1">
      <alignment vertical="center"/>
    </xf>
    <xf numFmtId="0" fontId="17" fillId="0" borderId="232" xfId="0" applyFont="1" applyFill="1" applyBorder="1" applyAlignment="1">
      <alignment vertical="center"/>
    </xf>
    <xf numFmtId="176" fontId="0" fillId="7" borderId="227" xfId="11" applyNumberFormat="1" applyFont="1" applyFill="1" applyBorder="1" applyAlignment="1" applyProtection="1">
      <alignment horizontal="center" vertical="center" wrapText="1"/>
      <protection hidden="1"/>
    </xf>
    <xf numFmtId="0" fontId="21" fillId="5" borderId="0" xfId="0" applyFont="1" applyFill="1">
      <alignment vertical="center"/>
    </xf>
    <xf numFmtId="176" fontId="34" fillId="8" borderId="47" xfId="11" applyNumberFormat="1" applyFont="1" applyFill="1" applyBorder="1" applyAlignment="1" applyProtection="1">
      <alignment horizontal="center" vertical="center"/>
      <protection locked="0" hidden="1"/>
    </xf>
    <xf numFmtId="176" fontId="34" fillId="8" borderId="42" xfId="11" applyNumberFormat="1" applyFont="1" applyFill="1" applyBorder="1" applyAlignment="1" applyProtection="1">
      <alignment horizontal="center" vertical="center"/>
      <protection locked="0" hidden="1"/>
    </xf>
    <xf numFmtId="176" fontId="34" fillId="7" borderId="227" xfId="11" applyNumberFormat="1" applyFont="1" applyFill="1" applyBorder="1" applyAlignment="1" applyProtection="1">
      <alignment horizontal="center" vertical="center" wrapText="1"/>
      <protection hidden="1"/>
    </xf>
    <xf numFmtId="176" fontId="34" fillId="0" borderId="0" xfId="11" applyNumberFormat="1" applyFont="1" applyAlignment="1" applyProtection="1">
      <alignment vertical="center"/>
      <protection hidden="1"/>
    </xf>
    <xf numFmtId="0" fontId="20" fillId="0" borderId="0" xfId="0" applyFont="1" applyFill="1" applyAlignment="1" applyProtection="1">
      <alignment horizontal="left" vertical="center"/>
    </xf>
    <xf numFmtId="0" fontId="20" fillId="0" borderId="0" xfId="0" applyFont="1" applyFill="1" applyAlignment="1">
      <alignment horizontal="left" vertical="center"/>
    </xf>
    <xf numFmtId="176" fontId="34" fillId="8" borderId="226" xfId="11" applyNumberFormat="1" applyFont="1" applyFill="1" applyBorder="1" applyAlignment="1" applyProtection="1">
      <alignment horizontal="left" vertical="center" wrapText="1"/>
      <protection locked="0" hidden="1"/>
    </xf>
    <xf numFmtId="176" fontId="34" fillId="8" borderId="42" xfId="11" applyNumberFormat="1" applyFont="1" applyFill="1" applyBorder="1" applyAlignment="1" applyProtection="1">
      <alignment horizontal="left" vertical="center" wrapText="1"/>
      <protection locked="0" hidden="1"/>
    </xf>
    <xf numFmtId="0" fontId="17" fillId="0" borderId="0" xfId="8" applyFont="1" applyBorder="1" applyAlignment="1">
      <alignment vertical="center"/>
    </xf>
    <xf numFmtId="0" fontId="17" fillId="0" borderId="0" xfId="8" applyFont="1" applyBorder="1" applyAlignment="1">
      <alignment horizontal="center" vertical="center" textRotation="255"/>
    </xf>
    <xf numFmtId="0" fontId="17" fillId="0" borderId="0" xfId="8" applyFont="1" applyBorder="1" applyAlignment="1">
      <alignment horizontal="left" vertical="center"/>
    </xf>
    <xf numFmtId="0" fontId="17" fillId="5" borderId="0" xfId="0" applyFont="1" applyFill="1" applyBorder="1">
      <alignment vertical="center"/>
    </xf>
    <xf numFmtId="176" fontId="0" fillId="7" borderId="227" xfId="11" applyNumberFormat="1" applyFont="1" applyFill="1" applyBorder="1" applyAlignment="1" applyProtection="1">
      <alignment horizontal="center" vertical="center"/>
      <protection hidden="1"/>
    </xf>
    <xf numFmtId="176" fontId="0" fillId="6" borderId="227" xfId="11" applyNumberFormat="1" applyFont="1" applyFill="1" applyBorder="1" applyAlignment="1" applyProtection="1">
      <alignment horizontal="center" vertical="center"/>
      <protection hidden="1"/>
    </xf>
    <xf numFmtId="176" fontId="0" fillId="6" borderId="227" xfId="11" applyNumberFormat="1" applyFont="1" applyFill="1" applyBorder="1" applyAlignment="1" applyProtection="1">
      <alignment horizontal="center" vertical="center" wrapText="1"/>
      <protection hidden="1"/>
    </xf>
    <xf numFmtId="0" fontId="17" fillId="0" borderId="0" xfId="16" applyFont="1" applyBorder="1" applyAlignment="1">
      <alignment vertical="center"/>
    </xf>
    <xf numFmtId="0" fontId="99" fillId="0" borderId="0" xfId="16" applyFont="1" applyBorder="1" applyAlignment="1">
      <alignment horizontal="centerContinuous" vertical="center"/>
    </xf>
    <xf numFmtId="0" fontId="17" fillId="0" borderId="0" xfId="16" applyFont="1" applyBorder="1" applyAlignment="1">
      <alignment horizontal="centerContinuous" vertical="center"/>
    </xf>
    <xf numFmtId="0" fontId="17" fillId="0" borderId="0" xfId="16" applyFont="1" applyBorder="1" applyAlignment="1">
      <alignment horizontal="left" vertical="center"/>
    </xf>
    <xf numFmtId="0" fontId="100" fillId="0" borderId="0" xfId="16" applyFont="1" applyBorder="1" applyAlignment="1">
      <alignment vertical="center"/>
    </xf>
    <xf numFmtId="0" fontId="101" fillId="0" borderId="0" xfId="16" applyFont="1" applyBorder="1" applyAlignment="1">
      <alignment vertical="center"/>
    </xf>
    <xf numFmtId="0" fontId="100" fillId="0" borderId="0" xfId="16" applyFont="1" applyFill="1" applyBorder="1" applyAlignment="1">
      <alignment vertical="center"/>
    </xf>
    <xf numFmtId="0" fontId="101" fillId="0" borderId="0" xfId="16" applyFont="1" applyFill="1" applyBorder="1" applyAlignment="1">
      <alignment vertical="center"/>
    </xf>
    <xf numFmtId="0" fontId="18" fillId="0" borderId="0" xfId="16" applyFont="1" applyBorder="1" applyAlignment="1">
      <alignment vertical="center"/>
    </xf>
    <xf numFmtId="0" fontId="17" fillId="0" borderId="0" xfId="16" applyFont="1" applyFill="1" applyBorder="1" applyAlignment="1">
      <alignment vertical="center"/>
    </xf>
    <xf numFmtId="0" fontId="17" fillId="0" borderId="0" xfId="16" applyFont="1" applyAlignment="1">
      <alignment vertical="center"/>
    </xf>
    <xf numFmtId="0" fontId="27" fillId="0" borderId="0" xfId="2" applyAlignment="1" applyProtection="1">
      <alignment vertical="center"/>
    </xf>
    <xf numFmtId="0" fontId="99" fillId="0" borderId="0" xfId="16" applyFont="1" applyAlignment="1">
      <alignment horizontal="centerContinuous" vertical="center"/>
    </xf>
    <xf numFmtId="0" fontId="17" fillId="0" borderId="228" xfId="16" applyFont="1" applyBorder="1" applyAlignment="1">
      <alignment vertical="center"/>
    </xf>
    <xf numFmtId="0" fontId="17" fillId="0" borderId="229" xfId="16" applyFont="1" applyBorder="1" applyAlignment="1">
      <alignment vertical="center"/>
    </xf>
    <xf numFmtId="0" fontId="17" fillId="0" borderId="230" xfId="16" applyFont="1" applyBorder="1" applyAlignment="1">
      <alignment vertical="center"/>
    </xf>
    <xf numFmtId="0" fontId="17" fillId="0" borderId="5" xfId="16" applyFont="1" applyBorder="1" applyAlignment="1">
      <alignment vertical="center"/>
    </xf>
    <xf numFmtId="0" fontId="17" fillId="0" borderId="232" xfId="16" applyFont="1" applyBorder="1" applyAlignment="1">
      <alignment vertical="center"/>
    </xf>
    <xf numFmtId="0" fontId="17" fillId="0" borderId="6" xfId="16" applyFont="1" applyBorder="1" applyAlignment="1">
      <alignment vertical="center"/>
    </xf>
    <xf numFmtId="0" fontId="17" fillId="0" borderId="233" xfId="16" applyFont="1" applyBorder="1" applyAlignment="1">
      <alignment vertical="center"/>
    </xf>
    <xf numFmtId="0" fontId="17" fillId="0" borderId="5" xfId="16" applyFont="1" applyBorder="1" applyAlignment="1">
      <alignment horizontal="centerContinuous" vertical="center"/>
    </xf>
    <xf numFmtId="0" fontId="17" fillId="0" borderId="6" xfId="16" applyFont="1" applyBorder="1" applyAlignment="1">
      <alignment horizontal="centerContinuous" vertical="center"/>
    </xf>
    <xf numFmtId="0" fontId="17" fillId="0" borderId="231" xfId="16" applyFont="1" applyBorder="1" applyAlignment="1">
      <alignment vertical="center"/>
    </xf>
    <xf numFmtId="0" fontId="14" fillId="0" borderId="0" xfId="16" applyFont="1" applyBorder="1" applyAlignment="1">
      <alignment vertical="center"/>
    </xf>
    <xf numFmtId="0" fontId="14" fillId="0" borderId="0" xfId="16" applyFont="1" applyFill="1" applyBorder="1" applyAlignment="1">
      <alignment vertical="center"/>
    </xf>
    <xf numFmtId="0" fontId="18" fillId="0" borderId="0" xfId="16" applyFont="1" applyFill="1" applyBorder="1" applyAlignment="1">
      <alignment vertical="center"/>
    </xf>
    <xf numFmtId="0" fontId="17" fillId="0" borderId="5" xfId="16" applyFont="1" applyFill="1" applyBorder="1" applyAlignment="1">
      <alignment vertical="center"/>
    </xf>
    <xf numFmtId="0" fontId="14" fillId="0" borderId="232" xfId="16" applyFont="1" applyBorder="1" applyAlignment="1">
      <alignment vertical="center"/>
    </xf>
    <xf numFmtId="0" fontId="20" fillId="0" borderId="0" xfId="12" applyFont="1" applyBorder="1" applyAlignment="1" applyProtection="1">
      <alignment horizontal="center" vertical="center"/>
    </xf>
    <xf numFmtId="0" fontId="20" fillId="0" borderId="5" xfId="12" applyFont="1" applyBorder="1" applyAlignment="1" applyProtection="1">
      <alignment horizontal="center" vertical="center"/>
    </xf>
    <xf numFmtId="0" fontId="20" fillId="0" borderId="51" xfId="12" applyFont="1" applyBorder="1" applyAlignment="1" applyProtection="1">
      <alignment horizontal="center"/>
    </xf>
    <xf numFmtId="49" fontId="20" fillId="0" borderId="0" xfId="5" applyNumberFormat="1" applyFont="1" applyFill="1" applyBorder="1" applyAlignment="1" applyProtection="1">
      <alignment horizontal="center" vertical="center" wrapText="1"/>
    </xf>
    <xf numFmtId="49" fontId="20" fillId="0" borderId="0" xfId="5" applyNumberFormat="1" applyFont="1" applyFill="1" applyBorder="1" applyAlignment="1" applyProtection="1">
      <alignment vertical="center"/>
    </xf>
    <xf numFmtId="49" fontId="20" fillId="0" borderId="0" xfId="5" applyNumberFormat="1" applyFont="1" applyFill="1" applyBorder="1" applyAlignment="1" applyProtection="1">
      <alignment horizontal="center" vertical="center" wrapText="1" shrinkToFit="1"/>
      <protection locked="0"/>
    </xf>
    <xf numFmtId="0" fontId="14" fillId="0" borderId="0" xfId="5" applyFont="1" applyAlignment="1">
      <alignment horizontal="left" vertical="center" wrapText="1"/>
    </xf>
    <xf numFmtId="0" fontId="20" fillId="0" borderId="25" xfId="10" applyFont="1" applyBorder="1" applyAlignment="1">
      <alignment horizontal="center" vertical="center" textRotation="255" shrinkToFit="1"/>
    </xf>
    <xf numFmtId="0" fontId="22" fillId="0" borderId="0" xfId="10" applyFont="1" applyAlignment="1">
      <alignment vertical="center"/>
    </xf>
    <xf numFmtId="0" fontId="20" fillId="15" borderId="25" xfId="10" applyFont="1" applyFill="1" applyBorder="1" applyAlignment="1">
      <alignment horizontal="center" vertical="center"/>
    </xf>
    <xf numFmtId="0" fontId="14" fillId="15" borderId="25" xfId="10" applyFont="1" applyFill="1" applyBorder="1" applyAlignment="1">
      <alignment horizontal="left" vertical="center" wrapText="1"/>
    </xf>
    <xf numFmtId="0" fontId="20" fillId="15" borderId="25" xfId="10" applyFont="1" applyFill="1" applyBorder="1" applyAlignment="1">
      <alignment horizontal="left" vertical="center"/>
    </xf>
    <xf numFmtId="0" fontId="14" fillId="15" borderId="25" xfId="10" applyFont="1" applyFill="1" applyBorder="1" applyAlignment="1">
      <alignment horizontal="center" vertical="center" wrapText="1"/>
    </xf>
    <xf numFmtId="0" fontId="20" fillId="15" borderId="25" xfId="10" applyFont="1" applyFill="1" applyBorder="1" applyAlignment="1">
      <alignment horizontal="left" vertical="center" wrapText="1"/>
    </xf>
    <xf numFmtId="0" fontId="14" fillId="15" borderId="25" xfId="10" applyFont="1" applyFill="1" applyBorder="1" applyAlignment="1">
      <alignment vertical="center" wrapText="1"/>
    </xf>
    <xf numFmtId="177" fontId="42" fillId="0" borderId="0" xfId="5" applyNumberFormat="1" applyFont="1" applyFill="1" applyBorder="1" applyAlignment="1" applyProtection="1">
      <alignment horizontal="right" vertical="center"/>
    </xf>
    <xf numFmtId="0" fontId="105" fillId="0" borderId="0" xfId="17" applyFont="1" applyFill="1">
      <alignment vertical="center"/>
    </xf>
    <xf numFmtId="0" fontId="106" fillId="0" borderId="0" xfId="17" applyFont="1" applyFill="1" applyAlignment="1">
      <alignment horizontal="right" vertical="center"/>
    </xf>
    <xf numFmtId="0" fontId="107" fillId="0" borderId="0" xfId="17" applyFont="1" applyFill="1">
      <alignment vertical="center"/>
    </xf>
    <xf numFmtId="0" fontId="105" fillId="0" borderId="245" xfId="17" applyFont="1" applyFill="1" applyBorder="1">
      <alignment vertical="center"/>
    </xf>
    <xf numFmtId="0" fontId="106" fillId="0" borderId="246" xfId="17" applyFont="1" applyFill="1" applyBorder="1">
      <alignment vertical="center"/>
    </xf>
    <xf numFmtId="0" fontId="105" fillId="0" borderId="247" xfId="17" applyFont="1" applyFill="1" applyBorder="1">
      <alignment vertical="center"/>
    </xf>
    <xf numFmtId="0" fontId="105" fillId="0" borderId="248" xfId="17" applyFont="1" applyFill="1" applyBorder="1">
      <alignment vertical="center"/>
    </xf>
    <xf numFmtId="0" fontId="106" fillId="0" borderId="0" xfId="17" applyFont="1" applyFill="1" applyBorder="1">
      <alignment vertical="center"/>
    </xf>
    <xf numFmtId="0" fontId="105" fillId="0" borderId="249" xfId="17" applyFont="1" applyFill="1" applyBorder="1">
      <alignment vertical="center"/>
    </xf>
    <xf numFmtId="0" fontId="105" fillId="0" borderId="250" xfId="17" applyFont="1" applyFill="1" applyBorder="1">
      <alignment vertical="center"/>
    </xf>
    <xf numFmtId="0" fontId="106" fillId="0" borderId="251" xfId="17" applyFont="1" applyFill="1" applyBorder="1">
      <alignment vertical="center"/>
    </xf>
    <xf numFmtId="0" fontId="105" fillId="0" borderId="252" xfId="17" applyFont="1" applyFill="1" applyBorder="1">
      <alignment vertical="center"/>
    </xf>
    <xf numFmtId="0" fontId="105" fillId="0" borderId="0" xfId="17" applyFont="1" applyFill="1" applyAlignment="1">
      <alignment vertical="center"/>
    </xf>
    <xf numFmtId="0" fontId="20" fillId="0" borderId="0" xfId="12" applyFont="1" applyBorder="1" applyAlignment="1" applyProtection="1"/>
    <xf numFmtId="0" fontId="110" fillId="0" borderId="0" xfId="12" applyFont="1" applyBorder="1" applyAlignment="1" applyProtection="1">
      <alignment horizontal="left" vertical="center"/>
    </xf>
    <xf numFmtId="0" fontId="33" fillId="0" borderId="0" xfId="12" applyFont="1" applyAlignment="1" applyProtection="1">
      <alignment vertical="center"/>
    </xf>
    <xf numFmtId="0" fontId="14" fillId="0" borderId="0" xfId="4" applyFont="1" applyBorder="1" applyAlignment="1" applyProtection="1">
      <alignment vertical="center"/>
    </xf>
    <xf numFmtId="0" fontId="20" fillId="12" borderId="228" xfId="12" applyFont="1" applyFill="1" applyBorder="1" applyAlignment="1" applyProtection="1">
      <alignment horizontal="center" vertical="top"/>
    </xf>
    <xf numFmtId="0" fontId="42" fillId="5" borderId="229" xfId="12" applyFont="1" applyFill="1" applyBorder="1" applyAlignment="1" applyProtection="1">
      <alignment vertical="top"/>
    </xf>
    <xf numFmtId="0" fontId="20" fillId="0" borderId="231" xfId="12" applyFont="1" applyBorder="1" applyAlignment="1" applyProtection="1">
      <alignment horizontal="center" vertical="center"/>
    </xf>
    <xf numFmtId="49" fontId="44" fillId="12" borderId="0" xfId="12" applyNumberFormat="1" applyFont="1" applyFill="1" applyAlignment="1" applyProtection="1">
      <alignment horizontal="center" vertical="center"/>
    </xf>
    <xf numFmtId="49" fontId="14" fillId="0" borderId="232" xfId="12" applyNumberFormat="1" applyFont="1" applyBorder="1" applyAlignment="1" applyProtection="1">
      <alignment horizontal="center" vertical="center"/>
    </xf>
    <xf numFmtId="49" fontId="44" fillId="12" borderId="232" xfId="12" applyNumberFormat="1" applyFont="1" applyFill="1" applyBorder="1" applyAlignment="1" applyProtection="1">
      <alignment horizontal="center" vertical="center"/>
    </xf>
    <xf numFmtId="0" fontId="20" fillId="0" borderId="233" xfId="12" applyFont="1" applyBorder="1" applyAlignment="1" applyProtection="1">
      <alignment vertical="center"/>
    </xf>
    <xf numFmtId="0" fontId="20" fillId="0" borderId="0" xfId="12" applyFont="1" applyAlignment="1" applyProtection="1">
      <alignment horizontal="center"/>
    </xf>
    <xf numFmtId="0" fontId="40" fillId="0" borderId="228" xfId="12" applyFont="1" applyBorder="1" applyAlignment="1" applyProtection="1">
      <alignment horizontal="center"/>
    </xf>
    <xf numFmtId="0" fontId="20" fillId="0" borderId="229" xfId="12" applyFont="1" applyBorder="1" applyAlignment="1" applyProtection="1">
      <alignment horizontal="center" vertical="center"/>
    </xf>
    <xf numFmtId="49" fontId="42" fillId="12" borderId="229" xfId="12" applyNumberFormat="1" applyFont="1" applyFill="1" applyBorder="1" applyAlignment="1" applyProtection="1">
      <alignment horizontal="center"/>
    </xf>
    <xf numFmtId="0" fontId="40" fillId="0" borderId="229" xfId="12" applyFont="1" applyBorder="1" applyAlignment="1" applyProtection="1">
      <alignment horizontal="center"/>
    </xf>
    <xf numFmtId="0" fontId="20" fillId="0" borderId="229" xfId="12" applyFont="1" applyFill="1" applyBorder="1" applyAlignment="1" applyProtection="1">
      <alignment horizontal="center"/>
    </xf>
    <xf numFmtId="0" fontId="20" fillId="0" borderId="230" xfId="12" applyFont="1" applyBorder="1" applyProtection="1"/>
    <xf numFmtId="0" fontId="20" fillId="0" borderId="229" xfId="12" applyFont="1" applyBorder="1" applyAlignment="1" applyProtection="1">
      <alignment horizontal="right" vertical="center"/>
    </xf>
    <xf numFmtId="0" fontId="40" fillId="0" borderId="231" xfId="12" applyFont="1" applyBorder="1" applyAlignment="1" applyProtection="1">
      <alignment horizontal="center" vertical="top"/>
    </xf>
    <xf numFmtId="0" fontId="20" fillId="0" borderId="232" xfId="12" applyFont="1" applyBorder="1" applyAlignment="1" applyProtection="1">
      <alignment horizontal="center" vertical="top"/>
    </xf>
    <xf numFmtId="0" fontId="42" fillId="12" borderId="232" xfId="12" applyFont="1" applyFill="1" applyBorder="1" applyAlignment="1" applyProtection="1">
      <alignment horizontal="center" vertical="top"/>
    </xf>
    <xf numFmtId="0" fontId="40" fillId="0" borderId="232" xfId="12" applyFont="1" applyBorder="1" applyAlignment="1" applyProtection="1">
      <alignment horizontal="center" vertical="top"/>
    </xf>
    <xf numFmtId="49" fontId="42" fillId="12" borderId="232" xfId="12" applyNumberFormat="1" applyFont="1" applyFill="1" applyBorder="1" applyAlignment="1" applyProtection="1">
      <alignment horizontal="center" vertical="top"/>
    </xf>
    <xf numFmtId="0" fontId="20" fillId="0" borderId="233" xfId="12" applyFont="1" applyBorder="1" applyProtection="1"/>
    <xf numFmtId="0" fontId="20" fillId="0" borderId="232" xfId="12" applyFont="1" applyBorder="1" applyAlignment="1" applyProtection="1">
      <alignment horizontal="right" vertical="center"/>
    </xf>
    <xf numFmtId="0" fontId="14" fillId="0" borderId="0" xfId="4" applyFont="1" applyBorder="1" applyAlignment="1" applyProtection="1">
      <alignment horizontal="center" vertical="center"/>
    </xf>
    <xf numFmtId="0" fontId="21" fillId="0" borderId="5" xfId="12" applyFont="1" applyBorder="1" applyAlignment="1" applyProtection="1">
      <alignment horizontal="center" vertical="center"/>
    </xf>
    <xf numFmtId="0" fontId="20" fillId="0" borderId="0" xfId="12" applyFont="1" applyAlignment="1" applyProtection="1"/>
    <xf numFmtId="0" fontId="21" fillId="0" borderId="51" xfId="12" applyFont="1" applyBorder="1" applyProtection="1"/>
    <xf numFmtId="0" fontId="21" fillId="0" borderId="227" xfId="12" applyFont="1" applyBorder="1" applyProtection="1"/>
    <xf numFmtId="0" fontId="20" fillId="0" borderId="229" xfId="12" applyFont="1" applyBorder="1" applyAlignment="1" applyProtection="1">
      <alignment horizontal="center"/>
    </xf>
    <xf numFmtId="0" fontId="21" fillId="0" borderId="229" xfId="12" applyFont="1" applyBorder="1" applyAlignment="1" applyProtection="1">
      <alignment horizontal="center" vertical="center"/>
    </xf>
    <xf numFmtId="0" fontId="20" fillId="0" borderId="229" xfId="12" applyFont="1" applyBorder="1" applyAlignment="1" applyProtection="1">
      <alignment vertical="center"/>
    </xf>
    <xf numFmtId="0" fontId="20" fillId="0" borderId="227" xfId="12" applyFont="1" applyBorder="1" applyAlignment="1" applyProtection="1">
      <alignment horizontal="center"/>
    </xf>
    <xf numFmtId="0" fontId="21" fillId="0" borderId="0" xfId="12" applyFont="1" applyBorder="1" applyProtection="1"/>
    <xf numFmtId="0" fontId="21" fillId="0" borderId="0" xfId="12" applyFont="1" applyProtection="1"/>
    <xf numFmtId="0" fontId="20" fillId="0" borderId="51" xfId="12" applyFont="1" applyBorder="1" applyAlignment="1" applyProtection="1">
      <alignment horizontal="center" vertical="center"/>
    </xf>
    <xf numFmtId="0" fontId="21" fillId="0" borderId="0" xfId="12" applyFont="1" applyAlignment="1" applyProtection="1">
      <alignment horizontal="left" vertical="center" readingOrder="1"/>
    </xf>
    <xf numFmtId="0" fontId="20" fillId="0" borderId="0" xfId="12" applyFont="1" applyAlignment="1" applyProtection="1">
      <alignment horizontal="left" vertical="center" readingOrder="1"/>
    </xf>
    <xf numFmtId="0" fontId="20" fillId="0" borderId="0" xfId="12" applyFont="1" applyBorder="1" applyAlignment="1" applyProtection="1">
      <alignment horizontal="left" vertical="center" readingOrder="1"/>
    </xf>
    <xf numFmtId="49" fontId="61" fillId="0" borderId="0" xfId="4" applyNumberFormat="1" applyFont="1" applyFill="1" applyBorder="1" applyAlignment="1" applyProtection="1">
      <alignment horizontal="left" vertical="center" wrapText="1" shrinkToFit="1" readingOrder="1"/>
    </xf>
    <xf numFmtId="0" fontId="61" fillId="0" borderId="0" xfId="4" applyFont="1" applyBorder="1" applyAlignment="1" applyProtection="1">
      <alignment horizontal="left" vertical="center" shrinkToFit="1" readingOrder="1"/>
    </xf>
    <xf numFmtId="0" fontId="21" fillId="0" borderId="0" xfId="4" applyFont="1" applyFill="1" applyAlignment="1" applyProtection="1">
      <alignment horizontal="left" vertical="center"/>
    </xf>
    <xf numFmtId="0" fontId="21" fillId="0" borderId="0" xfId="12" applyFont="1" applyAlignment="1" applyProtection="1">
      <alignment vertical="center"/>
    </xf>
    <xf numFmtId="0" fontId="21" fillId="0" borderId="0" xfId="12" applyFont="1" applyAlignment="1" applyProtection="1">
      <alignment vertical="top"/>
    </xf>
    <xf numFmtId="0" fontId="21" fillId="0" borderId="0" xfId="12" applyFont="1" applyAlignment="1">
      <alignment vertical="center"/>
    </xf>
    <xf numFmtId="0" fontId="20" fillId="0" borderId="0" xfId="12" applyFont="1" applyAlignment="1" applyProtection="1">
      <alignment horizontal="center" vertical="center" readingOrder="1"/>
    </xf>
    <xf numFmtId="0" fontId="21" fillId="0" borderId="0" xfId="12" applyFont="1" applyAlignment="1" applyProtection="1">
      <alignment horizontal="center" vertical="top" wrapText="1"/>
    </xf>
    <xf numFmtId="0" fontId="21" fillId="0" borderId="0" xfId="12" applyFont="1" applyAlignment="1" applyProtection="1">
      <alignment horizontal="center" vertical="top"/>
    </xf>
    <xf numFmtId="49" fontId="59" fillId="12" borderId="229" xfId="5" applyNumberFormat="1" applyFont="1" applyFill="1" applyBorder="1" applyAlignment="1" applyProtection="1">
      <alignment vertical="center" shrinkToFit="1"/>
      <protection locked="0"/>
    </xf>
    <xf numFmtId="49" fontId="37" fillId="0" borderId="0" xfId="5" applyNumberFormat="1" applyFont="1" applyFill="1" applyBorder="1" applyAlignment="1" applyProtection="1">
      <alignment vertical="center"/>
    </xf>
    <xf numFmtId="0" fontId="112" fillId="0" borderId="0" xfId="5" applyNumberFormat="1" applyFont="1" applyFill="1" applyBorder="1" applyAlignment="1" applyProtection="1">
      <alignment horizontal="center" vertical="center"/>
    </xf>
    <xf numFmtId="49" fontId="112" fillId="0" borderId="0" xfId="5" applyNumberFormat="1" applyFont="1" applyFill="1" applyBorder="1" applyAlignment="1" applyProtection="1">
      <alignment vertical="center"/>
    </xf>
    <xf numFmtId="49" fontId="112" fillId="0" borderId="0" xfId="5" applyNumberFormat="1" applyFont="1" applyFill="1" applyBorder="1" applyAlignment="1" applyProtection="1">
      <alignment horizontal="center" vertical="center"/>
    </xf>
    <xf numFmtId="49" fontId="112" fillId="0" borderId="0" xfId="5" applyNumberFormat="1" applyFont="1" applyFill="1" applyBorder="1" applyAlignment="1" applyProtection="1">
      <alignment horizontal="left" vertical="center"/>
    </xf>
    <xf numFmtId="0" fontId="112" fillId="0" borderId="0" xfId="5" applyNumberFormat="1" applyFont="1" applyFill="1" applyBorder="1" applyAlignment="1">
      <alignment horizontal="center" vertical="center"/>
    </xf>
    <xf numFmtId="49" fontId="112" fillId="0" borderId="0" xfId="5" applyNumberFormat="1" applyFont="1" applyFill="1" applyBorder="1" applyAlignment="1">
      <alignment vertical="center"/>
    </xf>
    <xf numFmtId="49" fontId="42" fillId="0" borderId="0" xfId="5" applyNumberFormat="1" applyFont="1" applyFill="1" applyBorder="1" applyAlignment="1" applyProtection="1">
      <alignment horizontal="center" vertical="center" wrapText="1" shrinkToFit="1"/>
    </xf>
    <xf numFmtId="0" fontId="42" fillId="0" borderId="0" xfId="12" applyFont="1" applyFill="1" applyBorder="1" applyAlignment="1" applyProtection="1">
      <alignment horizontal="center" vertical="center"/>
    </xf>
    <xf numFmtId="0" fontId="112" fillId="0" borderId="0" xfId="5" applyFont="1" applyBorder="1" applyAlignment="1">
      <alignment horizontal="left" vertical="center"/>
    </xf>
    <xf numFmtId="0" fontId="112" fillId="0" borderId="0" xfId="5" applyFont="1" applyBorder="1" applyAlignment="1">
      <alignment horizontal="left" vertical="center" wrapText="1"/>
    </xf>
    <xf numFmtId="0" fontId="112" fillId="0" borderId="0" xfId="5" applyFont="1" applyBorder="1" applyAlignment="1">
      <alignment horizontal="center" vertical="center" wrapText="1"/>
    </xf>
    <xf numFmtId="49" fontId="112" fillId="0" borderId="0" xfId="5" applyNumberFormat="1" applyFont="1" applyFill="1" applyBorder="1" applyAlignment="1" applyProtection="1">
      <alignment horizontal="center" vertical="center" wrapText="1"/>
    </xf>
    <xf numFmtId="49" fontId="112" fillId="0" borderId="0" xfId="5" applyNumberFormat="1" applyFont="1" applyFill="1" applyBorder="1" applyAlignment="1" applyProtection="1">
      <alignment vertical="center" wrapText="1"/>
    </xf>
    <xf numFmtId="49" fontId="112" fillId="0" borderId="0" xfId="5" applyNumberFormat="1" applyFont="1" applyFill="1" applyBorder="1" applyAlignment="1">
      <alignment horizontal="center" vertical="center"/>
    </xf>
    <xf numFmtId="49" fontId="112" fillId="0" borderId="0" xfId="5" applyNumberFormat="1" applyFont="1" applyFill="1" applyBorder="1" applyAlignment="1">
      <alignment vertical="center" wrapText="1"/>
    </xf>
    <xf numFmtId="0" fontId="112" fillId="0" borderId="0" xfId="12" applyFont="1" applyAlignment="1" applyProtection="1">
      <alignment vertical="top"/>
    </xf>
    <xf numFmtId="0" fontId="109" fillId="0" borderId="229" xfId="17" applyFont="1" applyFill="1" applyBorder="1" applyAlignment="1">
      <alignment vertical="center"/>
    </xf>
    <xf numFmtId="0" fontId="109" fillId="0" borderId="231" xfId="17" applyFont="1" applyFill="1" applyBorder="1" applyAlignment="1">
      <alignment vertical="center"/>
    </xf>
    <xf numFmtId="0" fontId="109" fillId="0" borderId="232" xfId="17" applyFont="1" applyFill="1" applyBorder="1" applyAlignment="1">
      <alignment vertical="center"/>
    </xf>
    <xf numFmtId="0" fontId="90" fillId="0" borderId="228" xfId="17" applyFont="1" applyFill="1" applyBorder="1" applyAlignment="1">
      <alignment vertical="center"/>
    </xf>
    <xf numFmtId="0" fontId="90" fillId="0" borderId="229" xfId="17" applyFont="1" applyFill="1" applyBorder="1" applyAlignment="1">
      <alignment vertical="center"/>
    </xf>
    <xf numFmtId="0" fontId="105" fillId="0" borderId="12" xfId="17" applyFont="1" applyFill="1" applyBorder="1" applyAlignment="1">
      <alignment vertical="center"/>
    </xf>
    <xf numFmtId="0" fontId="105" fillId="0" borderId="10" xfId="17" applyFont="1" applyFill="1" applyBorder="1" applyAlignment="1">
      <alignment vertical="center"/>
    </xf>
    <xf numFmtId="0" fontId="20" fillId="0" borderId="0" xfId="12" applyFont="1" applyBorder="1" applyAlignment="1" applyProtection="1">
      <alignment vertical="center"/>
    </xf>
    <xf numFmtId="0" fontId="21" fillId="0" borderId="0" xfId="12" applyFont="1" applyBorder="1" applyAlignment="1" applyProtection="1">
      <alignment horizontal="center" vertical="center"/>
    </xf>
    <xf numFmtId="49" fontId="20" fillId="15" borderId="25" xfId="10" applyNumberFormat="1" applyFont="1" applyFill="1" applyBorder="1" applyAlignment="1">
      <alignment horizontal="center" vertical="center"/>
    </xf>
    <xf numFmtId="0" fontId="42" fillId="0" borderId="25" xfId="0" applyFont="1" applyFill="1" applyBorder="1" applyAlignment="1" applyProtection="1">
      <alignment horizontal="center" vertical="center"/>
      <protection locked="0"/>
    </xf>
    <xf numFmtId="0" fontId="42" fillId="0" borderId="26" xfId="0" applyFont="1" applyFill="1" applyBorder="1" applyAlignment="1" applyProtection="1">
      <alignment horizontal="center" vertical="center"/>
      <protection locked="0"/>
    </xf>
    <xf numFmtId="0" fontId="42" fillId="0" borderId="25" xfId="0" applyFont="1" applyFill="1" applyBorder="1" applyAlignment="1" applyProtection="1">
      <alignment horizontal="center" vertical="center"/>
      <protection locked="0"/>
    </xf>
    <xf numFmtId="0" fontId="42" fillId="0" borderId="26" xfId="0" applyFont="1" applyFill="1" applyBorder="1" applyAlignment="1" applyProtection="1">
      <alignment horizontal="center" vertical="center"/>
      <protection locked="0"/>
    </xf>
    <xf numFmtId="176" fontId="2" fillId="0" borderId="254" xfId="11" applyNumberFormat="1" applyFont="1" applyBorder="1" applyAlignment="1" applyProtection="1">
      <alignment vertical="center"/>
      <protection hidden="1"/>
    </xf>
    <xf numFmtId="176" fontId="0" fillId="6" borderId="236" xfId="11" applyNumberFormat="1" applyFont="1" applyFill="1" applyBorder="1" applyAlignment="1" applyProtection="1">
      <alignment horizontal="center" vertical="center" wrapText="1"/>
      <protection hidden="1"/>
    </xf>
    <xf numFmtId="176" fontId="0" fillId="0" borderId="253" xfId="11" applyNumberFormat="1" applyFont="1" applyFill="1" applyBorder="1" applyAlignment="1" applyProtection="1">
      <alignment horizontal="center" vertical="center"/>
      <protection locked="0" hidden="1"/>
    </xf>
    <xf numFmtId="176" fontId="0" fillId="0" borderId="254" xfId="11" applyNumberFormat="1" applyFont="1" applyFill="1" applyBorder="1" applyAlignment="1" applyProtection="1">
      <alignment horizontal="center" vertical="center"/>
      <protection locked="0" hidden="1"/>
    </xf>
    <xf numFmtId="176" fontId="0" fillId="0" borderId="226" xfId="11" applyNumberFormat="1" applyFont="1" applyFill="1" applyBorder="1" applyAlignment="1" applyProtection="1">
      <alignment horizontal="center" vertical="center"/>
      <protection locked="0" hidden="1"/>
    </xf>
    <xf numFmtId="176" fontId="0" fillId="0" borderId="101" xfId="11" applyNumberFormat="1" applyFont="1" applyFill="1" applyBorder="1" applyAlignment="1" applyProtection="1">
      <alignment horizontal="center" vertical="center"/>
      <protection locked="0" hidden="1"/>
    </xf>
    <xf numFmtId="0" fontId="14" fillId="0" borderId="5" xfId="8" applyFont="1" applyBorder="1" applyAlignment="1">
      <alignment vertical="center"/>
    </xf>
    <xf numFmtId="0" fontId="20" fillId="0" borderId="0" xfId="8" applyFont="1" applyBorder="1" applyAlignment="1">
      <alignment vertical="center" shrinkToFit="1"/>
    </xf>
    <xf numFmtId="0" fontId="14" fillId="5" borderId="0" xfId="0" applyFont="1" applyFill="1" applyBorder="1">
      <alignment vertical="center"/>
    </xf>
    <xf numFmtId="0" fontId="20" fillId="0" borderId="0" xfId="8" applyFont="1" applyBorder="1" applyAlignment="1">
      <alignment vertical="center"/>
    </xf>
    <xf numFmtId="0" fontId="20" fillId="0" borderId="6" xfId="0" applyFont="1" applyBorder="1" applyAlignment="1">
      <alignment vertical="center"/>
    </xf>
    <xf numFmtId="0" fontId="20" fillId="0" borderId="6" xfId="8" applyFont="1" applyBorder="1" applyAlignment="1">
      <alignment vertical="center" shrinkToFit="1"/>
    </xf>
    <xf numFmtId="0" fontId="22" fillId="0" borderId="0" xfId="0" applyFont="1" applyAlignment="1">
      <alignment horizontal="center" vertical="center"/>
    </xf>
    <xf numFmtId="0" fontId="21" fillId="0" borderId="0" xfId="8" applyFont="1" applyAlignment="1">
      <alignment vertical="center"/>
    </xf>
    <xf numFmtId="0" fontId="14" fillId="0" borderId="0" xfId="8" applyFont="1" applyBorder="1" applyAlignment="1">
      <alignment vertical="center"/>
    </xf>
    <xf numFmtId="0" fontId="14" fillId="0" borderId="6" xfId="8" applyFont="1" applyBorder="1" applyAlignment="1">
      <alignment vertical="center"/>
    </xf>
    <xf numFmtId="0" fontId="66" fillId="5" borderId="0" xfId="0" applyFont="1" applyFill="1" applyAlignment="1"/>
    <xf numFmtId="0" fontId="25" fillId="0" borderId="0" xfId="8" applyFont="1" applyBorder="1" applyAlignment="1">
      <alignment horizontal="center" vertical="center"/>
    </xf>
    <xf numFmtId="0" fontId="14" fillId="0" borderId="227" xfId="8" applyFont="1" applyBorder="1" applyAlignment="1">
      <alignment vertical="center"/>
    </xf>
    <xf numFmtId="0" fontId="14" fillId="0" borderId="233" xfId="8" applyFont="1" applyBorder="1" applyAlignment="1">
      <alignment vertical="center"/>
    </xf>
    <xf numFmtId="0" fontId="14" fillId="0" borderId="228" xfId="8" applyFont="1" applyBorder="1" applyAlignment="1">
      <alignment vertical="center"/>
    </xf>
    <xf numFmtId="0" fontId="14" fillId="0" borderId="229" xfId="8" applyFont="1" applyBorder="1" applyAlignment="1">
      <alignment vertical="center"/>
    </xf>
    <xf numFmtId="0" fontId="47" fillId="0" borderId="230" xfId="8" applyFont="1" applyBorder="1" applyAlignment="1">
      <alignment horizontal="center" vertical="center"/>
    </xf>
    <xf numFmtId="0" fontId="14" fillId="0" borderId="230" xfId="8" applyFont="1" applyBorder="1" applyAlignment="1">
      <alignment vertical="center"/>
    </xf>
    <xf numFmtId="0" fontId="20" fillId="0" borderId="0" xfId="0" applyFont="1" applyBorder="1" applyAlignment="1">
      <alignment vertical="center" shrinkToFit="1"/>
    </xf>
    <xf numFmtId="0" fontId="53" fillId="0" borderId="0" xfId="0" applyFont="1" applyBorder="1" applyAlignment="1">
      <alignment vertical="center" shrinkToFit="1"/>
    </xf>
    <xf numFmtId="0" fontId="14" fillId="5" borderId="231" xfId="0" applyFont="1" applyFill="1" applyBorder="1" applyAlignment="1">
      <alignment vertical="center"/>
    </xf>
    <xf numFmtId="0" fontId="14" fillId="0" borderId="232" xfId="8" applyFont="1" applyBorder="1" applyAlignment="1">
      <alignment horizontal="center" vertical="center" textRotation="255"/>
    </xf>
    <xf numFmtId="0" fontId="82" fillId="5" borderId="232" xfId="0" applyFont="1" applyFill="1" applyBorder="1" applyAlignment="1">
      <alignment vertical="center"/>
    </xf>
    <xf numFmtId="0" fontId="17" fillId="0" borderId="231" xfId="8" applyFont="1" applyBorder="1" applyAlignment="1">
      <alignment horizontal="center" vertical="center"/>
    </xf>
    <xf numFmtId="0" fontId="17" fillId="0" borderId="232" xfId="8" applyFont="1" applyBorder="1" applyAlignment="1">
      <alignment horizontal="center" vertical="center"/>
    </xf>
    <xf numFmtId="0" fontId="47" fillId="0" borderId="233" xfId="8" applyFont="1" applyBorder="1" applyAlignment="1">
      <alignment horizontal="center" vertical="center"/>
    </xf>
    <xf numFmtId="0" fontId="20" fillId="0" borderId="232" xfId="8" applyFont="1" applyBorder="1" applyAlignment="1">
      <alignment horizontal="left" vertical="top"/>
    </xf>
    <xf numFmtId="0" fontId="17" fillId="0" borderId="233" xfId="8" applyFont="1" applyBorder="1" applyAlignment="1">
      <alignment horizontal="center" vertical="center"/>
    </xf>
    <xf numFmtId="0" fontId="17" fillId="0" borderId="0" xfId="8" applyFont="1" applyBorder="1" applyAlignment="1">
      <alignment horizontal="center" vertical="center"/>
    </xf>
    <xf numFmtId="0" fontId="14" fillId="5" borderId="0" xfId="0" applyFont="1" applyFill="1" applyBorder="1">
      <alignment vertical="center"/>
    </xf>
    <xf numFmtId="0" fontId="20" fillId="0" borderId="0" xfId="8" applyFont="1" applyBorder="1" applyAlignment="1">
      <alignment vertical="center" shrinkToFit="1"/>
    </xf>
    <xf numFmtId="0" fontId="20" fillId="0" borderId="0" xfId="8" applyFont="1" applyBorder="1" applyAlignment="1">
      <alignment vertical="center"/>
    </xf>
    <xf numFmtId="0" fontId="20" fillId="0" borderId="6" xfId="0" applyFont="1" applyBorder="1" applyAlignment="1">
      <alignment vertical="center"/>
    </xf>
    <xf numFmtId="0" fontId="20" fillId="0" borderId="6" xfId="8" applyFont="1" applyBorder="1" applyAlignment="1">
      <alignment vertical="center" shrinkToFit="1"/>
    </xf>
    <xf numFmtId="0" fontId="14" fillId="0" borderId="0" xfId="8" applyFont="1" applyBorder="1" applyAlignment="1">
      <alignment vertical="center"/>
    </xf>
    <xf numFmtId="0" fontId="14" fillId="0" borderId="6" xfId="8" applyFont="1" applyBorder="1" applyAlignment="1">
      <alignment vertical="center"/>
    </xf>
    <xf numFmtId="0" fontId="14" fillId="0" borderId="5" xfId="8" applyFont="1" applyBorder="1" applyAlignment="1">
      <alignment vertical="center"/>
    </xf>
    <xf numFmtId="0" fontId="21" fillId="0" borderId="0" xfId="8" applyFont="1" applyAlignment="1">
      <alignment vertical="center"/>
    </xf>
    <xf numFmtId="0" fontId="17" fillId="5" borderId="0" xfId="0" applyFont="1" applyFill="1" applyAlignment="1">
      <alignment horizontal="left" vertical="center"/>
    </xf>
    <xf numFmtId="0" fontId="14" fillId="0" borderId="271" xfId="8" applyFont="1" applyBorder="1" applyAlignment="1">
      <alignment vertical="center"/>
    </xf>
    <xf numFmtId="0" fontId="14" fillId="5" borderId="263" xfId="0" applyFont="1" applyFill="1" applyBorder="1" applyAlignment="1">
      <alignment vertical="center"/>
    </xf>
    <xf numFmtId="0" fontId="21" fillId="0" borderId="263" xfId="8" applyFont="1" applyBorder="1" applyAlignment="1">
      <alignment horizontal="left" vertical="center"/>
    </xf>
    <xf numFmtId="0" fontId="17" fillId="0" borderId="263" xfId="8" applyFont="1" applyBorder="1" applyAlignment="1">
      <alignment horizontal="center" vertical="center"/>
    </xf>
    <xf numFmtId="0" fontId="94" fillId="6" borderId="118" xfId="0" applyFont="1" applyFill="1" applyBorder="1" applyAlignment="1">
      <alignment horizontal="center" vertical="center" shrinkToFit="1"/>
    </xf>
    <xf numFmtId="0" fontId="95" fillId="6" borderId="119" xfId="0" applyFont="1" applyFill="1" applyBorder="1" applyAlignment="1">
      <alignment horizontal="center" vertical="center" shrinkToFit="1"/>
    </xf>
    <xf numFmtId="176" fontId="0" fillId="6" borderId="242" xfId="11" applyNumberFormat="1" applyFont="1" applyFill="1" applyBorder="1" applyAlignment="1" applyProtection="1">
      <alignment horizontal="center" vertical="center"/>
      <protection hidden="1"/>
    </xf>
    <xf numFmtId="176" fontId="0" fillId="6" borderId="243" xfId="11" applyNumberFormat="1" applyFont="1" applyFill="1" applyBorder="1" applyAlignment="1" applyProtection="1">
      <alignment horizontal="center" vertical="center"/>
      <protection hidden="1"/>
    </xf>
    <xf numFmtId="176" fontId="0" fillId="6" borderId="244" xfId="11" applyNumberFormat="1" applyFont="1" applyFill="1" applyBorder="1" applyAlignment="1" applyProtection="1">
      <alignment horizontal="center" vertical="center"/>
      <protection hidden="1"/>
    </xf>
    <xf numFmtId="176" fontId="0" fillId="7" borderId="12" xfId="11" applyNumberFormat="1" applyFont="1" applyFill="1" applyBorder="1" applyAlignment="1" applyProtection="1">
      <alignment horizontal="center" vertical="center"/>
      <protection hidden="1"/>
    </xf>
    <xf numFmtId="176" fontId="2" fillId="7" borderId="10" xfId="11" applyNumberFormat="1" applyFont="1" applyFill="1" applyBorder="1" applyAlignment="1" applyProtection="1">
      <alignment horizontal="center" vertical="center"/>
      <protection hidden="1"/>
    </xf>
    <xf numFmtId="176" fontId="2" fillId="7" borderId="11" xfId="11" applyNumberFormat="1" applyFont="1" applyFill="1" applyBorder="1" applyAlignment="1" applyProtection="1">
      <alignment horizontal="center" vertical="center"/>
      <protection hidden="1"/>
    </xf>
    <xf numFmtId="176" fontId="2" fillId="7" borderId="12" xfId="11" applyNumberFormat="1" applyFont="1" applyFill="1" applyBorder="1" applyAlignment="1" applyProtection="1">
      <alignment horizontal="center" vertical="center"/>
      <protection hidden="1"/>
    </xf>
    <xf numFmtId="176" fontId="98" fillId="15" borderId="199" xfId="11" applyNumberFormat="1" applyFont="1" applyFill="1" applyBorder="1" applyAlignment="1" applyProtection="1">
      <alignment horizontal="center" vertical="center"/>
      <protection hidden="1"/>
    </xf>
    <xf numFmtId="176" fontId="98" fillId="15" borderId="238" xfId="11" applyNumberFormat="1" applyFont="1" applyFill="1" applyBorder="1" applyAlignment="1" applyProtection="1">
      <alignment horizontal="center" vertical="center"/>
      <protection hidden="1"/>
    </xf>
    <xf numFmtId="176" fontId="98" fillId="15" borderId="200" xfId="11" applyNumberFormat="1" applyFont="1" applyFill="1" applyBorder="1" applyAlignment="1" applyProtection="1">
      <alignment horizontal="center" vertical="center"/>
      <protection hidden="1"/>
    </xf>
    <xf numFmtId="176" fontId="98" fillId="15" borderId="54" xfId="11" applyNumberFormat="1" applyFont="1" applyFill="1" applyBorder="1" applyAlignment="1" applyProtection="1">
      <alignment horizontal="center" vertical="center"/>
      <protection hidden="1"/>
    </xf>
    <xf numFmtId="176" fontId="98" fillId="15" borderId="53" xfId="11" applyNumberFormat="1" applyFont="1" applyFill="1" applyBorder="1" applyAlignment="1" applyProtection="1">
      <alignment horizontal="center" vertical="center"/>
      <protection hidden="1"/>
    </xf>
    <xf numFmtId="176" fontId="98" fillId="15" borderId="52" xfId="11" applyNumberFormat="1" applyFont="1" applyFill="1" applyBorder="1" applyAlignment="1" applyProtection="1">
      <alignment horizontal="center" vertical="center"/>
      <protection hidden="1"/>
    </xf>
    <xf numFmtId="176" fontId="98" fillId="15" borderId="235" xfId="11" applyNumberFormat="1" applyFont="1" applyFill="1" applyBorder="1" applyAlignment="1" applyProtection="1">
      <alignment horizontal="center" vertical="center"/>
      <protection hidden="1"/>
    </xf>
    <xf numFmtId="176" fontId="98" fillId="15" borderId="126" xfId="11" applyNumberFormat="1" applyFont="1" applyFill="1" applyBorder="1" applyAlignment="1" applyProtection="1">
      <alignment horizontal="center" vertical="center"/>
      <protection hidden="1"/>
    </xf>
    <xf numFmtId="176" fontId="98" fillId="15" borderId="236" xfId="11" applyNumberFormat="1" applyFont="1" applyFill="1" applyBorder="1" applyAlignment="1" applyProtection="1">
      <alignment horizontal="center" vertical="center"/>
      <protection hidden="1"/>
    </xf>
    <xf numFmtId="176" fontId="98" fillId="15" borderId="196" xfId="11" applyNumberFormat="1" applyFont="1" applyFill="1" applyBorder="1" applyAlignment="1" applyProtection="1">
      <alignment horizontal="center" vertical="center"/>
      <protection hidden="1"/>
    </xf>
    <xf numFmtId="176" fontId="98" fillId="15" borderId="83" xfId="11" applyNumberFormat="1" applyFont="1" applyFill="1" applyBorder="1" applyAlignment="1" applyProtection="1">
      <alignment horizontal="center" vertical="center"/>
      <protection hidden="1"/>
    </xf>
    <xf numFmtId="176" fontId="98" fillId="15" borderId="237" xfId="11" applyNumberFormat="1" applyFont="1" applyFill="1" applyBorder="1" applyAlignment="1" applyProtection="1">
      <alignment horizontal="center" vertical="center"/>
      <protection hidden="1"/>
    </xf>
    <xf numFmtId="176" fontId="0" fillId="6" borderId="239" xfId="11" applyNumberFormat="1" applyFont="1" applyFill="1" applyBorder="1" applyAlignment="1" applyProtection="1">
      <alignment horizontal="center" vertical="center"/>
      <protection hidden="1"/>
    </xf>
    <xf numFmtId="176" fontId="0" fillId="6" borderId="240" xfId="11" applyNumberFormat="1" applyFont="1" applyFill="1" applyBorder="1" applyAlignment="1" applyProtection="1">
      <alignment horizontal="center" vertical="center"/>
      <protection hidden="1"/>
    </xf>
    <xf numFmtId="176" fontId="0" fillId="6" borderId="241" xfId="11" applyNumberFormat="1" applyFont="1" applyFill="1" applyBorder="1" applyAlignment="1" applyProtection="1">
      <alignment horizontal="center" vertical="center"/>
      <protection hidden="1"/>
    </xf>
    <xf numFmtId="176" fontId="0" fillId="6" borderId="255" xfId="11" applyNumberFormat="1" applyFont="1" applyFill="1" applyBorder="1" applyAlignment="1" applyProtection="1">
      <alignment horizontal="center" vertical="center"/>
      <protection hidden="1"/>
    </xf>
    <xf numFmtId="0" fontId="33" fillId="0" borderId="0" xfId="0" applyFont="1" applyBorder="1" applyAlignment="1">
      <alignment horizontal="center" vertical="center" textRotation="255"/>
    </xf>
    <xf numFmtId="49" fontId="52" fillId="0" borderId="0" xfId="0" applyNumberFormat="1" applyFont="1" applyBorder="1" applyAlignment="1">
      <alignment horizontal="center" vertical="top" textRotation="255"/>
    </xf>
    <xf numFmtId="0" fontId="52" fillId="0" borderId="0" xfId="0" applyFont="1" applyBorder="1" applyAlignment="1">
      <alignment horizontal="center" vertical="top" textRotation="255"/>
    </xf>
    <xf numFmtId="0" fontId="23" fillId="0" borderId="0" xfId="0" applyFont="1" applyBorder="1" applyAlignment="1">
      <alignment horizontal="center" vertical="center" textRotation="255"/>
    </xf>
    <xf numFmtId="0" fontId="45" fillId="0" borderId="95" xfId="0" applyFont="1" applyBorder="1" applyAlignment="1">
      <alignment horizontal="center" vertical="center" textRotation="255"/>
    </xf>
    <xf numFmtId="0" fontId="45" fillId="0" borderId="0" xfId="0" applyFont="1" applyBorder="1" applyAlignment="1">
      <alignment horizontal="center" vertical="center" textRotation="255"/>
    </xf>
    <xf numFmtId="0" fontId="20" fillId="0" borderId="5" xfId="0" applyFont="1" applyBorder="1" applyAlignment="1">
      <alignment horizontal="distributed" vertical="center" shrinkToFit="1"/>
    </xf>
    <xf numFmtId="0" fontId="47" fillId="0" borderId="0" xfId="10" applyFont="1" applyAlignment="1">
      <alignment horizontal="left" vertical="center"/>
    </xf>
    <xf numFmtId="0" fontId="14" fillId="0" borderId="0" xfId="0" applyFont="1" applyAlignment="1">
      <alignment vertical="center"/>
    </xf>
    <xf numFmtId="0" fontId="14" fillId="0" borderId="0" xfId="0" applyFont="1" applyAlignment="1">
      <alignment horizontal="distributed" vertical="center"/>
    </xf>
    <xf numFmtId="49" fontId="69" fillId="0" borderId="9" xfId="0" applyNumberFormat="1" applyFont="1" applyBorder="1" applyAlignment="1">
      <alignment horizontal="center" vertical="center" wrapText="1"/>
    </xf>
    <xf numFmtId="0" fontId="69" fillId="0" borderId="9" xfId="0" applyFont="1" applyBorder="1" applyAlignment="1">
      <alignment horizontal="center" vertical="center" wrapText="1"/>
    </xf>
    <xf numFmtId="0" fontId="51" fillId="0" borderId="9" xfId="0" applyFont="1" applyBorder="1" applyAlignment="1">
      <alignment vertical="center" wrapText="1"/>
    </xf>
    <xf numFmtId="0" fontId="23" fillId="0" borderId="0" xfId="0" applyFont="1" applyAlignment="1">
      <alignment horizontal="center" vertical="center"/>
    </xf>
    <xf numFmtId="0" fontId="44" fillId="0" borderId="9" xfId="0" applyFont="1" applyBorder="1" applyAlignment="1">
      <alignment horizontal="center" vertical="center" wrapText="1"/>
    </xf>
    <xf numFmtId="0" fontId="44" fillId="0" borderId="9" xfId="0" applyNumberFormat="1" applyFont="1" applyBorder="1" applyAlignment="1">
      <alignment horizontal="center" vertical="center" wrapText="1"/>
    </xf>
    <xf numFmtId="0" fontId="26" fillId="0" borderId="0" xfId="10" applyFont="1" applyAlignment="1" applyProtection="1">
      <alignment horizontal="left" vertical="center"/>
    </xf>
    <xf numFmtId="0" fontId="80" fillId="0" borderId="0" xfId="10" applyFont="1" applyAlignment="1" applyProtection="1">
      <alignment horizontal="center" vertical="center"/>
    </xf>
    <xf numFmtId="0" fontId="25" fillId="0" borderId="0" xfId="10" applyFont="1" applyAlignment="1" applyProtection="1">
      <alignment horizontal="distributed" vertical="center"/>
    </xf>
    <xf numFmtId="0" fontId="25" fillId="0" borderId="0" xfId="10" applyFont="1" applyBorder="1" applyAlignment="1" applyProtection="1">
      <alignment horizontal="right" vertical="center"/>
    </xf>
    <xf numFmtId="0" fontId="16" fillId="0" borderId="1" xfId="10" applyFont="1" applyBorder="1" applyAlignment="1" applyProtection="1">
      <alignment horizontal="right" vertical="center"/>
    </xf>
    <xf numFmtId="0" fontId="14" fillId="0" borderId="1" xfId="10" applyFont="1" applyBorder="1" applyAlignment="1">
      <alignment vertical="center"/>
    </xf>
    <xf numFmtId="49" fontId="61" fillId="0" borderId="1" xfId="10" applyNumberFormat="1" applyFont="1" applyBorder="1" applyAlignment="1" applyProtection="1">
      <alignment horizontal="center" vertical="center"/>
    </xf>
    <xf numFmtId="0" fontId="61" fillId="0" borderId="1" xfId="10" applyFont="1" applyBorder="1" applyAlignment="1" applyProtection="1">
      <alignment horizontal="center" vertical="center"/>
    </xf>
    <xf numFmtId="0" fontId="25" fillId="0" borderId="0" xfId="10" applyFont="1" applyAlignment="1" applyProtection="1">
      <alignment horizontal="center" vertical="center"/>
    </xf>
    <xf numFmtId="0" fontId="16" fillId="0" borderId="0" xfId="10" applyFont="1" applyAlignment="1" applyProtection="1">
      <alignment horizontal="left" vertical="center"/>
    </xf>
    <xf numFmtId="0" fontId="16" fillId="0" borderId="0" xfId="10" applyFont="1" applyAlignment="1">
      <alignment horizontal="left" vertical="center"/>
    </xf>
    <xf numFmtId="0" fontId="109" fillId="0" borderId="10" xfId="17" applyFont="1" applyFill="1" applyBorder="1" applyAlignment="1">
      <alignment horizontal="center" vertical="center"/>
    </xf>
    <xf numFmtId="49" fontId="109" fillId="0" borderId="10" xfId="17" applyNumberFormat="1" applyFont="1" applyFill="1" applyBorder="1" applyAlignment="1">
      <alignment horizontal="center" vertical="center"/>
    </xf>
    <xf numFmtId="0" fontId="109" fillId="0" borderId="11" xfId="17" applyFont="1" applyFill="1" applyBorder="1" applyAlignment="1">
      <alignment horizontal="center" vertical="center"/>
    </xf>
    <xf numFmtId="0" fontId="105" fillId="0" borderId="9" xfId="17" applyFont="1" applyFill="1" applyBorder="1">
      <alignment vertical="center"/>
    </xf>
    <xf numFmtId="0" fontId="105" fillId="0" borderId="12" xfId="17" applyFont="1" applyFill="1" applyBorder="1" applyAlignment="1">
      <alignment horizontal="center" vertical="center"/>
    </xf>
    <xf numFmtId="0" fontId="105" fillId="0" borderId="10" xfId="17" applyFont="1" applyFill="1" applyBorder="1" applyAlignment="1">
      <alignment horizontal="center" vertical="center"/>
    </xf>
    <xf numFmtId="0" fontId="105" fillId="0" borderId="11" xfId="17" applyFont="1" applyFill="1" applyBorder="1" applyAlignment="1">
      <alignment horizontal="center" vertical="center"/>
    </xf>
    <xf numFmtId="0" fontId="109" fillId="0" borderId="12" xfId="17" applyFont="1" applyFill="1" applyBorder="1">
      <alignment vertical="center"/>
    </xf>
    <xf numFmtId="0" fontId="109" fillId="0" borderId="10" xfId="17" applyFont="1" applyFill="1" applyBorder="1">
      <alignment vertical="center"/>
    </xf>
    <xf numFmtId="0" fontId="109" fillId="0" borderId="11" xfId="17" applyFont="1" applyFill="1" applyBorder="1">
      <alignment vertical="center"/>
    </xf>
    <xf numFmtId="0" fontId="105" fillId="0" borderId="12" xfId="17" applyFont="1" applyFill="1" applyBorder="1">
      <alignment vertical="center"/>
    </xf>
    <xf numFmtId="0" fontId="105" fillId="0" borderId="10" xfId="17" applyFont="1" applyFill="1" applyBorder="1">
      <alignment vertical="center"/>
    </xf>
    <xf numFmtId="0" fontId="105" fillId="0" borderId="11" xfId="17" applyFont="1" applyFill="1" applyBorder="1">
      <alignment vertical="center"/>
    </xf>
    <xf numFmtId="0" fontId="103" fillId="0" borderId="0" xfId="17" applyFont="1" applyFill="1" applyAlignment="1">
      <alignment horizontal="center" vertical="center"/>
    </xf>
    <xf numFmtId="49" fontId="109" fillId="0" borderId="0" xfId="17" applyNumberFormat="1" applyFont="1" applyFill="1" applyAlignment="1">
      <alignment horizontal="right" vertical="center"/>
    </xf>
    <xf numFmtId="0" fontId="109" fillId="0" borderId="0" xfId="17" applyFont="1" applyFill="1" applyAlignment="1">
      <alignment horizontal="right" vertical="center"/>
    </xf>
    <xf numFmtId="0" fontId="105" fillId="0" borderId="0" xfId="17" applyFont="1" applyFill="1" applyAlignment="1">
      <alignment horizontal="left" vertical="center"/>
    </xf>
    <xf numFmtId="0" fontId="105" fillId="0" borderId="0" xfId="17" applyFont="1" applyFill="1" applyAlignment="1">
      <alignment horizontal="center" vertical="center"/>
    </xf>
    <xf numFmtId="49" fontId="109" fillId="0" borderId="12" xfId="17" applyNumberFormat="1" applyFont="1" applyFill="1" applyBorder="1" applyAlignment="1">
      <alignment horizontal="left" vertical="center"/>
    </xf>
    <xf numFmtId="0" fontId="109" fillId="0" borderId="10" xfId="17" applyFont="1" applyFill="1" applyBorder="1" applyAlignment="1">
      <alignment horizontal="left" vertical="center"/>
    </xf>
    <xf numFmtId="0" fontId="109" fillId="0" borderId="11" xfId="17" applyFont="1" applyFill="1" applyBorder="1" applyAlignment="1">
      <alignment horizontal="left" vertical="center"/>
    </xf>
    <xf numFmtId="0" fontId="109" fillId="0" borderId="12" xfId="17" applyFont="1" applyFill="1" applyBorder="1" applyAlignment="1">
      <alignment vertical="center" wrapText="1"/>
    </xf>
    <xf numFmtId="0" fontId="109" fillId="0" borderId="9" xfId="17" applyFont="1" applyFill="1" applyBorder="1">
      <alignment vertical="center"/>
    </xf>
    <xf numFmtId="49" fontId="109" fillId="0" borderId="229" xfId="17" applyNumberFormat="1" applyFont="1" applyFill="1" applyBorder="1" applyAlignment="1">
      <alignment horizontal="center" vertical="center"/>
    </xf>
    <xf numFmtId="0" fontId="109" fillId="0" borderId="229" xfId="17" applyFont="1" applyFill="1" applyBorder="1" applyAlignment="1">
      <alignment horizontal="center" vertical="center"/>
    </xf>
    <xf numFmtId="0" fontId="109" fillId="0" borderId="232" xfId="17" applyFont="1" applyFill="1" applyBorder="1" applyAlignment="1">
      <alignment horizontal="center" vertical="center"/>
    </xf>
    <xf numFmtId="0" fontId="90" fillId="0" borderId="229" xfId="17" applyFont="1" applyFill="1" applyBorder="1" applyAlignment="1">
      <alignment vertical="center"/>
    </xf>
    <xf numFmtId="0" fontId="90" fillId="0" borderId="232" xfId="17" applyFont="1" applyFill="1" applyBorder="1" applyAlignment="1">
      <alignment vertical="center"/>
    </xf>
    <xf numFmtId="0" fontId="109" fillId="0" borderId="230" xfId="17" applyFont="1" applyFill="1" applyBorder="1" applyAlignment="1">
      <alignment horizontal="center" vertical="center"/>
    </xf>
    <xf numFmtId="0" fontId="109" fillId="0" borderId="233" xfId="17" applyFont="1" applyFill="1" applyBorder="1" applyAlignment="1">
      <alignment horizontal="center" vertical="center"/>
    </xf>
    <xf numFmtId="0" fontId="105" fillId="0" borderId="12" xfId="17" applyFont="1" applyFill="1" applyBorder="1" applyAlignment="1">
      <alignment vertical="center" shrinkToFit="1"/>
    </xf>
    <xf numFmtId="0" fontId="105" fillId="0" borderId="10" xfId="17" applyFont="1" applyFill="1" applyBorder="1" applyAlignment="1">
      <alignment vertical="center" shrinkToFit="1"/>
    </xf>
    <xf numFmtId="0" fontId="105" fillId="0" borderId="11" xfId="17" applyFont="1" applyFill="1" applyBorder="1" applyAlignment="1">
      <alignment vertical="center" shrinkToFit="1"/>
    </xf>
    <xf numFmtId="49" fontId="109" fillId="0" borderId="0" xfId="17" applyNumberFormat="1" applyFont="1" applyFill="1" applyAlignment="1">
      <alignment horizontal="left" vertical="center"/>
    </xf>
    <xf numFmtId="0" fontId="109" fillId="0" borderId="0" xfId="17" applyFont="1" applyFill="1" applyAlignment="1">
      <alignment horizontal="left" vertical="center"/>
    </xf>
    <xf numFmtId="49" fontId="109" fillId="0" borderId="0" xfId="17" applyNumberFormat="1" applyFont="1" applyFill="1" applyAlignment="1">
      <alignment vertical="center"/>
    </xf>
    <xf numFmtId="0" fontId="109" fillId="0" borderId="0" xfId="17" applyFont="1" applyFill="1" applyAlignment="1">
      <alignment vertical="center"/>
    </xf>
    <xf numFmtId="49" fontId="109" fillId="0" borderId="9" xfId="17" applyNumberFormat="1" applyFont="1" applyFill="1" applyBorder="1">
      <alignment vertical="center"/>
    </xf>
    <xf numFmtId="0" fontId="105" fillId="0" borderId="226" xfId="17" applyFont="1" applyFill="1" applyBorder="1">
      <alignment vertical="center"/>
    </xf>
    <xf numFmtId="0" fontId="108" fillId="0" borderId="227" xfId="17" applyFont="1" applyFill="1" applyBorder="1">
      <alignment vertical="center"/>
    </xf>
    <xf numFmtId="0" fontId="20" fillId="0" borderId="12" xfId="12" applyFont="1" applyBorder="1" applyAlignment="1" applyProtection="1">
      <alignment horizontal="center" vertical="center"/>
    </xf>
    <xf numFmtId="0" fontId="20" fillId="0" borderId="10" xfId="12" applyFont="1" applyBorder="1" applyAlignment="1" applyProtection="1">
      <alignment horizontal="center" vertical="center"/>
    </xf>
    <xf numFmtId="0" fontId="20" fillId="0" borderId="11" xfId="12" applyFont="1" applyBorder="1" applyAlignment="1" applyProtection="1">
      <alignment horizontal="center" vertical="center"/>
    </xf>
    <xf numFmtId="0" fontId="52" fillId="0" borderId="232" xfId="12" applyFont="1" applyBorder="1" applyAlignment="1" applyProtection="1">
      <alignment horizontal="center" vertical="center"/>
    </xf>
    <xf numFmtId="0" fontId="49" fillId="0" borderId="232" xfId="12" applyFont="1" applyBorder="1" applyAlignment="1" applyProtection="1">
      <alignment horizontal="center"/>
    </xf>
    <xf numFmtId="49" fontId="44" fillId="12" borderId="232" xfId="12" applyNumberFormat="1" applyFont="1" applyFill="1" applyBorder="1" applyAlignment="1" applyProtection="1"/>
    <xf numFmtId="0" fontId="44" fillId="12" borderId="232" xfId="12" applyFont="1" applyFill="1" applyBorder="1" applyAlignment="1" applyProtection="1"/>
    <xf numFmtId="0" fontId="20" fillId="0" borderId="228" xfId="12" applyFont="1" applyBorder="1" applyAlignment="1" applyProtection="1">
      <alignment horizontal="center" vertical="center"/>
    </xf>
    <xf numFmtId="0" fontId="20" fillId="0" borderId="230" xfId="12" applyFont="1" applyBorder="1" applyAlignment="1" applyProtection="1">
      <alignment horizontal="center" vertical="center"/>
    </xf>
    <xf numFmtId="0" fontId="20" fillId="0" borderId="231" xfId="12" applyFont="1" applyBorder="1" applyAlignment="1" applyProtection="1">
      <alignment horizontal="center" vertical="center"/>
    </xf>
    <xf numFmtId="0" fontId="20" fillId="0" borderId="233" xfId="12" applyFont="1" applyBorder="1" applyAlignment="1" applyProtection="1">
      <alignment horizontal="center" vertical="center"/>
    </xf>
    <xf numFmtId="49" fontId="42" fillId="12" borderId="228" xfId="12" applyNumberFormat="1" applyFont="1" applyFill="1" applyBorder="1" applyAlignment="1" applyProtection="1">
      <alignment horizontal="center" vertical="center"/>
    </xf>
    <xf numFmtId="0" fontId="44" fillId="0" borderId="229" xfId="4" applyFont="1" applyBorder="1" applyAlignment="1" applyProtection="1">
      <alignment horizontal="center" vertical="center"/>
    </xf>
    <xf numFmtId="0" fontId="44" fillId="0" borderId="230" xfId="4" applyFont="1" applyBorder="1" applyAlignment="1" applyProtection="1">
      <alignment horizontal="center" vertical="center"/>
    </xf>
    <xf numFmtId="0" fontId="44" fillId="0" borderId="231" xfId="4" applyFont="1" applyBorder="1" applyAlignment="1" applyProtection="1">
      <alignment horizontal="center" vertical="center"/>
    </xf>
    <xf numFmtId="0" fontId="44" fillId="0" borderId="232" xfId="4" applyFont="1" applyBorder="1" applyAlignment="1" applyProtection="1">
      <alignment horizontal="center" vertical="center"/>
    </xf>
    <xf numFmtId="0" fontId="44" fillId="0" borderId="233" xfId="4" applyFont="1" applyBorder="1" applyAlignment="1" applyProtection="1">
      <alignment horizontal="center" vertical="center"/>
    </xf>
    <xf numFmtId="0" fontId="20" fillId="0" borderId="229" xfId="12" applyFont="1" applyBorder="1" applyAlignment="1" applyProtection="1">
      <alignment horizontal="center" vertical="center"/>
    </xf>
    <xf numFmtId="0" fontId="20" fillId="0" borderId="232" xfId="12" applyFont="1" applyBorder="1" applyAlignment="1" applyProtection="1">
      <alignment horizontal="center" vertical="center"/>
    </xf>
    <xf numFmtId="0" fontId="20" fillId="0" borderId="228" xfId="12" applyFont="1" applyBorder="1" applyAlignment="1" applyProtection="1">
      <alignment horizontal="center" vertical="center" wrapText="1"/>
    </xf>
    <xf numFmtId="0" fontId="20" fillId="0" borderId="5" xfId="12" applyFont="1" applyBorder="1" applyAlignment="1" applyProtection="1">
      <alignment horizontal="center" vertical="center"/>
    </xf>
    <xf numFmtId="0" fontId="20" fillId="0" borderId="6" xfId="12" applyFont="1" applyBorder="1" applyAlignment="1" applyProtection="1">
      <alignment horizontal="center" vertical="center"/>
    </xf>
    <xf numFmtId="49" fontId="42" fillId="12" borderId="228" xfId="12" applyNumberFormat="1" applyFont="1" applyFill="1" applyBorder="1" applyAlignment="1" applyProtection="1">
      <alignment horizontal="left" vertical="center" wrapText="1"/>
    </xf>
    <xf numFmtId="0" fontId="44" fillId="0" borderId="229" xfId="4" applyFont="1" applyBorder="1" applyAlignment="1" applyProtection="1">
      <alignment vertical="center"/>
    </xf>
    <xf numFmtId="0" fontId="44" fillId="0" borderId="230" xfId="4" applyFont="1" applyBorder="1" applyAlignment="1" applyProtection="1">
      <alignment vertical="center"/>
    </xf>
    <xf numFmtId="0" fontId="44" fillId="0" borderId="5" xfId="4" applyFont="1" applyBorder="1" applyAlignment="1" applyProtection="1">
      <alignment vertical="center"/>
    </xf>
    <xf numFmtId="0" fontId="44" fillId="0" borderId="0" xfId="4" applyFont="1" applyAlignment="1" applyProtection="1">
      <alignment vertical="center"/>
    </xf>
    <xf numFmtId="0" fontId="44" fillId="0" borderId="6" xfId="4" applyFont="1" applyBorder="1" applyAlignment="1" applyProtection="1">
      <alignment vertical="center"/>
    </xf>
    <xf numFmtId="0" fontId="44" fillId="0" borderId="231" xfId="4" applyFont="1" applyBorder="1" applyAlignment="1" applyProtection="1">
      <alignment vertical="center"/>
    </xf>
    <xf numFmtId="0" fontId="44" fillId="0" borderId="232" xfId="4" applyFont="1" applyBorder="1" applyAlignment="1" applyProtection="1">
      <alignment vertical="center"/>
    </xf>
    <xf numFmtId="0" fontId="44" fillId="0" borderId="0" xfId="4" applyFont="1" applyBorder="1" applyAlignment="1" applyProtection="1">
      <alignment vertical="center"/>
    </xf>
    <xf numFmtId="0" fontId="44" fillId="12" borderId="228" xfId="12" applyFont="1" applyFill="1" applyBorder="1" applyAlignment="1" applyProtection="1">
      <alignment horizontal="center" vertical="center"/>
    </xf>
    <xf numFmtId="0" fontId="44" fillId="12" borderId="229" xfId="12" applyFont="1" applyFill="1" applyBorder="1" applyAlignment="1" applyProtection="1">
      <alignment horizontal="center" vertical="center"/>
    </xf>
    <xf numFmtId="0" fontId="44" fillId="12" borderId="231" xfId="12" applyFont="1" applyFill="1" applyBorder="1" applyAlignment="1" applyProtection="1">
      <alignment horizontal="center" vertical="center"/>
    </xf>
    <xf numFmtId="0" fontId="44" fillId="12" borderId="232" xfId="12" applyFont="1" applyFill="1" applyBorder="1" applyAlignment="1" applyProtection="1">
      <alignment horizontal="center" vertical="center"/>
    </xf>
    <xf numFmtId="0" fontId="40" fillId="0" borderId="229" xfId="12" applyFont="1" applyBorder="1" applyAlignment="1" applyProtection="1">
      <alignment horizontal="left" vertical="center"/>
    </xf>
    <xf numFmtId="0" fontId="40" fillId="0" borderId="230" xfId="12" applyFont="1" applyBorder="1" applyAlignment="1" applyProtection="1">
      <alignment horizontal="left" vertical="center"/>
    </xf>
    <xf numFmtId="0" fontId="40" fillId="0" borderId="232" xfId="12" applyFont="1" applyBorder="1" applyAlignment="1" applyProtection="1">
      <alignment horizontal="left" vertical="center"/>
    </xf>
    <xf numFmtId="0" fontId="40" fillId="0" borderId="233" xfId="12" applyFont="1" applyBorder="1" applyAlignment="1" applyProtection="1">
      <alignment horizontal="left" vertical="center"/>
    </xf>
    <xf numFmtId="0" fontId="79" fillId="0" borderId="228" xfId="12" applyFont="1" applyBorder="1" applyAlignment="1" applyProtection="1">
      <alignment horizontal="left" vertical="center" wrapText="1"/>
    </xf>
    <xf numFmtId="0" fontId="79" fillId="0" borderId="229" xfId="4" applyFont="1" applyBorder="1" applyAlignment="1" applyProtection="1">
      <alignment horizontal="left" vertical="center"/>
    </xf>
    <xf numFmtId="0" fontId="79" fillId="0" borderId="230" xfId="4" applyFont="1" applyBorder="1" applyAlignment="1" applyProtection="1">
      <alignment horizontal="left" vertical="center"/>
    </xf>
    <xf numFmtId="0" fontId="42" fillId="12" borderId="229" xfId="12" applyFont="1" applyFill="1" applyBorder="1" applyAlignment="1" applyProtection="1">
      <alignment horizontal="center" vertical="center"/>
    </xf>
    <xf numFmtId="0" fontId="42" fillId="12" borderId="230" xfId="12" applyFont="1" applyFill="1" applyBorder="1" applyAlignment="1" applyProtection="1">
      <alignment horizontal="center" vertical="center"/>
    </xf>
    <xf numFmtId="0" fontId="42" fillId="12" borderId="231" xfId="12" applyFont="1" applyFill="1" applyBorder="1" applyAlignment="1" applyProtection="1">
      <alignment horizontal="center" vertical="center"/>
    </xf>
    <xf numFmtId="0" fontId="42" fillId="12" borderId="232" xfId="12" applyFont="1" applyFill="1" applyBorder="1" applyAlignment="1" applyProtection="1">
      <alignment horizontal="center" vertical="center"/>
    </xf>
    <xf numFmtId="0" fontId="42" fillId="12" borderId="233" xfId="12" applyFont="1" applyFill="1" applyBorder="1" applyAlignment="1" applyProtection="1">
      <alignment horizontal="center" vertical="center"/>
    </xf>
    <xf numFmtId="49" fontId="42" fillId="12" borderId="229" xfId="12" applyNumberFormat="1" applyFont="1" applyFill="1" applyBorder="1" applyAlignment="1" applyProtection="1">
      <alignment vertical="top"/>
    </xf>
    <xf numFmtId="0" fontId="44" fillId="0" borderId="229" xfId="4" applyFont="1" applyBorder="1" applyAlignment="1" applyProtection="1">
      <alignment vertical="top"/>
    </xf>
    <xf numFmtId="0" fontId="42" fillId="12" borderId="229" xfId="12" applyFont="1" applyFill="1" applyBorder="1" applyAlignment="1" applyProtection="1">
      <alignment vertical="center"/>
    </xf>
    <xf numFmtId="49" fontId="42" fillId="12" borderId="0" xfId="12" applyNumberFormat="1" applyFont="1" applyFill="1" applyBorder="1" applyAlignment="1" applyProtection="1">
      <alignment vertical="center" wrapText="1"/>
    </xf>
    <xf numFmtId="0" fontId="20" fillId="0" borderId="232" xfId="12" applyFont="1" applyBorder="1" applyAlignment="1" applyProtection="1">
      <alignment horizontal="right" vertical="center"/>
    </xf>
    <xf numFmtId="49" fontId="44" fillId="12" borderId="232" xfId="4" applyNumberFormat="1" applyFont="1" applyFill="1" applyBorder="1" applyAlignment="1" applyProtection="1">
      <alignment horizontal="center" vertical="center"/>
    </xf>
    <xf numFmtId="0" fontId="40" fillId="0" borderId="229" xfId="12" applyFont="1" applyBorder="1" applyAlignment="1" applyProtection="1">
      <alignment horizontal="center" vertical="center"/>
    </xf>
    <xf numFmtId="0" fontId="40" fillId="0" borderId="230" xfId="12" applyFont="1" applyBorder="1" applyAlignment="1" applyProtection="1">
      <alignment horizontal="left" vertical="center" wrapText="1"/>
    </xf>
    <xf numFmtId="0" fontId="40" fillId="0" borderId="233" xfId="12" applyFont="1" applyBorder="1" applyAlignment="1" applyProtection="1">
      <alignment horizontal="left" vertical="center" wrapText="1"/>
    </xf>
    <xf numFmtId="49" fontId="44" fillId="12" borderId="229" xfId="12" applyNumberFormat="1" applyFont="1" applyFill="1" applyBorder="1" applyAlignment="1" applyProtection="1">
      <alignment horizontal="center" vertical="center"/>
    </xf>
    <xf numFmtId="0" fontId="44" fillId="0" borderId="0" xfId="4" applyFont="1" applyAlignment="1" applyProtection="1">
      <alignment horizontal="center" vertical="center"/>
    </xf>
    <xf numFmtId="0" fontId="79" fillId="0" borderId="231" xfId="4" applyFont="1" applyBorder="1" applyAlignment="1" applyProtection="1">
      <alignment horizontal="left" vertical="center"/>
    </xf>
    <xf numFmtId="0" fontId="79" fillId="0" borderId="232" xfId="4" applyFont="1" applyBorder="1" applyAlignment="1" applyProtection="1">
      <alignment horizontal="left" vertical="center"/>
    </xf>
    <xf numFmtId="0" fontId="79" fillId="0" borderId="233" xfId="4" applyFont="1" applyBorder="1" applyAlignment="1" applyProtection="1">
      <alignment horizontal="left" vertical="center"/>
    </xf>
    <xf numFmtId="0" fontId="44" fillId="12" borderId="228" xfId="12" applyFont="1" applyFill="1" applyBorder="1" applyAlignment="1" applyProtection="1">
      <alignment horizontal="right" vertical="center"/>
    </xf>
    <xf numFmtId="0" fontId="44" fillId="12" borderId="229" xfId="12" applyFont="1" applyFill="1" applyBorder="1" applyAlignment="1" applyProtection="1">
      <alignment horizontal="right" vertical="center"/>
    </xf>
    <xf numFmtId="0" fontId="44" fillId="12" borderId="5" xfId="12" applyFont="1" applyFill="1" applyBorder="1" applyAlignment="1" applyProtection="1">
      <alignment horizontal="right" vertical="center"/>
    </xf>
    <xf numFmtId="0" fontId="44" fillId="12" borderId="0" xfId="12" applyFont="1" applyFill="1" applyBorder="1" applyAlignment="1" applyProtection="1">
      <alignment horizontal="right" vertical="center"/>
    </xf>
    <xf numFmtId="0" fontId="44" fillId="12" borderId="231" xfId="12" applyFont="1" applyFill="1" applyBorder="1" applyAlignment="1" applyProtection="1">
      <alignment horizontal="right" vertical="center"/>
    </xf>
    <xf numFmtId="0" fontId="44" fillId="12" borderId="232" xfId="12" applyFont="1" applyFill="1" applyBorder="1" applyAlignment="1" applyProtection="1">
      <alignment horizontal="right" vertical="center"/>
    </xf>
    <xf numFmtId="0" fontId="20" fillId="0" borderId="229" xfId="12" applyFont="1" applyBorder="1" applyAlignment="1" applyProtection="1">
      <alignment horizontal="left" vertical="center"/>
    </xf>
    <xf numFmtId="0" fontId="20" fillId="0" borderId="230" xfId="12" applyFont="1" applyBorder="1" applyAlignment="1" applyProtection="1">
      <alignment horizontal="left" vertical="center"/>
    </xf>
    <xf numFmtId="0" fontId="20" fillId="0" borderId="0" xfId="12" applyFont="1" applyBorder="1" applyAlignment="1" applyProtection="1">
      <alignment horizontal="left" vertical="center"/>
    </xf>
    <xf numFmtId="0" fontId="20" fillId="0" borderId="6" xfId="12" applyFont="1" applyBorder="1" applyAlignment="1" applyProtection="1">
      <alignment horizontal="left" vertical="center"/>
    </xf>
    <xf numFmtId="0" fontId="20" fillId="0" borderId="232" xfId="12" applyFont="1" applyBorder="1" applyAlignment="1" applyProtection="1">
      <alignment horizontal="left" vertical="center"/>
    </xf>
    <xf numFmtId="0" fontId="20" fillId="0" borderId="233" xfId="12" applyFont="1" applyBorder="1" applyAlignment="1" applyProtection="1">
      <alignment horizontal="left" vertical="center"/>
    </xf>
    <xf numFmtId="0" fontId="44" fillId="12" borderId="0" xfId="12" applyFont="1" applyFill="1" applyBorder="1" applyAlignment="1" applyProtection="1">
      <alignment horizontal="center" vertical="center"/>
    </xf>
    <xf numFmtId="0" fontId="20" fillId="0" borderId="0" xfId="12" applyFont="1" applyBorder="1" applyAlignment="1" applyProtection="1">
      <alignment horizontal="center" vertical="center"/>
    </xf>
    <xf numFmtId="0" fontId="20" fillId="0" borderId="230" xfId="12" applyFont="1" applyBorder="1" applyAlignment="1" applyProtection="1">
      <alignment horizontal="left" vertical="center" wrapText="1"/>
    </xf>
    <xf numFmtId="0" fontId="20" fillId="0" borderId="6" xfId="12" applyFont="1" applyBorder="1" applyAlignment="1" applyProtection="1">
      <alignment horizontal="left" vertical="center" wrapText="1"/>
    </xf>
    <xf numFmtId="0" fontId="20" fillId="0" borderId="233" xfId="12" applyFont="1" applyBorder="1" applyAlignment="1" applyProtection="1">
      <alignment horizontal="left" vertical="center" wrapText="1"/>
    </xf>
    <xf numFmtId="0" fontId="40" fillId="0" borderId="228" xfId="12" applyFont="1" applyBorder="1" applyAlignment="1" applyProtection="1">
      <alignment horizontal="center" vertical="center"/>
    </xf>
    <xf numFmtId="0" fontId="14" fillId="0" borderId="229" xfId="4" applyFont="1" applyBorder="1" applyAlignment="1" applyProtection="1">
      <alignment horizontal="center" vertical="center"/>
    </xf>
    <xf numFmtId="0" fontId="14" fillId="0" borderId="5" xfId="4" applyFont="1" applyBorder="1" applyAlignment="1" applyProtection="1">
      <alignment horizontal="center" vertical="center"/>
    </xf>
    <xf numFmtId="0" fontId="14" fillId="0" borderId="0" xfId="4" applyFont="1" applyAlignment="1" applyProtection="1">
      <alignment horizontal="center" vertical="center"/>
    </xf>
    <xf numFmtId="0" fontId="42" fillId="12" borderId="0" xfId="12" applyFont="1" applyFill="1" applyBorder="1" applyAlignment="1" applyProtection="1">
      <alignment horizontal="center" vertical="center"/>
    </xf>
    <xf numFmtId="0" fontId="20" fillId="0" borderId="228" xfId="12" applyFont="1" applyBorder="1" applyAlignment="1" applyProtection="1">
      <alignment horizontal="right" vertical="center"/>
    </xf>
    <xf numFmtId="0" fontId="20" fillId="0" borderId="5" xfId="12" applyFont="1" applyBorder="1" applyAlignment="1" applyProtection="1">
      <alignment horizontal="right" vertical="center"/>
    </xf>
    <xf numFmtId="0" fontId="14" fillId="0" borderId="231" xfId="4" applyFont="1" applyBorder="1" applyAlignment="1" applyProtection="1">
      <alignment horizontal="right" vertical="center"/>
    </xf>
    <xf numFmtId="0" fontId="44" fillId="12" borderId="229" xfId="4" applyFont="1" applyFill="1" applyBorder="1" applyAlignment="1" applyProtection="1">
      <alignment horizontal="right" vertical="center"/>
    </xf>
    <xf numFmtId="0" fontId="44" fillId="12" borderId="0" xfId="4" applyFont="1" applyFill="1" applyBorder="1" applyAlignment="1" applyProtection="1">
      <alignment horizontal="right" vertical="center"/>
    </xf>
    <xf numFmtId="0" fontId="44" fillId="12" borderId="232" xfId="4" applyFont="1" applyFill="1" applyBorder="1" applyAlignment="1" applyProtection="1">
      <alignment horizontal="right" vertical="center"/>
    </xf>
    <xf numFmtId="0" fontId="20" fillId="0" borderId="230" xfId="12" applyFont="1" applyBorder="1" applyAlignment="1" applyProtection="1">
      <alignment horizontal="center" vertical="center" wrapText="1"/>
    </xf>
    <xf numFmtId="0" fontId="20" fillId="0" borderId="5" xfId="12" applyFont="1" applyBorder="1" applyAlignment="1" applyProtection="1">
      <alignment horizontal="center" vertical="center" wrapText="1"/>
    </xf>
    <xf numFmtId="0" fontId="20" fillId="0" borderId="6" xfId="12" applyFont="1" applyBorder="1" applyAlignment="1" applyProtection="1">
      <alignment horizontal="center" vertical="center" wrapText="1"/>
    </xf>
    <xf numFmtId="0" fontId="20" fillId="0" borderId="231" xfId="12" applyFont="1" applyBorder="1" applyAlignment="1" applyProtection="1">
      <alignment horizontal="center" vertical="center" wrapText="1"/>
    </xf>
    <xf numFmtId="0" fontId="20" fillId="0" borderId="233" xfId="12" applyFont="1" applyBorder="1" applyAlignment="1" applyProtection="1">
      <alignment horizontal="center" vertical="center" wrapText="1"/>
    </xf>
    <xf numFmtId="0" fontId="44" fillId="12" borderId="229" xfId="4" applyFont="1" applyFill="1" applyBorder="1" applyAlignment="1" applyProtection="1">
      <alignment horizontal="center" vertical="center"/>
    </xf>
    <xf numFmtId="0" fontId="44" fillId="12" borderId="0" xfId="4" applyFont="1" applyFill="1" applyBorder="1" applyAlignment="1" applyProtection="1">
      <alignment horizontal="center" vertical="center"/>
    </xf>
    <xf numFmtId="0" fontId="44" fillId="12" borderId="232" xfId="4" applyFont="1" applyFill="1" applyBorder="1" applyAlignment="1" applyProtection="1">
      <alignment horizontal="center" vertical="center"/>
    </xf>
    <xf numFmtId="0" fontId="40" fillId="0" borderId="230" xfId="12" applyFont="1" applyBorder="1" applyAlignment="1" applyProtection="1">
      <alignment horizontal="center" vertical="center"/>
    </xf>
    <xf numFmtId="0" fontId="40" fillId="0" borderId="6" xfId="12" applyFont="1" applyBorder="1" applyAlignment="1" applyProtection="1">
      <alignment horizontal="center" vertical="center"/>
    </xf>
    <xf numFmtId="0" fontId="40" fillId="0" borderId="233" xfId="12" applyFont="1" applyBorder="1" applyAlignment="1" applyProtection="1">
      <alignment horizontal="center" vertical="center"/>
    </xf>
    <xf numFmtId="0" fontId="79" fillId="0" borderId="5" xfId="12" applyFont="1" applyBorder="1" applyAlignment="1" applyProtection="1">
      <alignment horizontal="left" vertical="center" wrapText="1"/>
    </xf>
    <xf numFmtId="0" fontId="79" fillId="0" borderId="0" xfId="4" applyFont="1" applyBorder="1" applyAlignment="1" applyProtection="1">
      <alignment horizontal="left" vertical="center"/>
    </xf>
    <xf numFmtId="0" fontId="79" fillId="0" borderId="6" xfId="4" applyFont="1" applyBorder="1" applyAlignment="1" applyProtection="1">
      <alignment horizontal="left" vertical="center"/>
    </xf>
    <xf numFmtId="0" fontId="40" fillId="0" borderId="5" xfId="12" applyFont="1" applyBorder="1" applyAlignment="1" applyProtection="1">
      <alignment horizontal="center" vertical="center"/>
    </xf>
    <xf numFmtId="0" fontId="14" fillId="0" borderId="231" xfId="4" applyFont="1" applyBorder="1" applyAlignment="1" applyProtection="1">
      <alignment horizontal="center" vertical="center"/>
    </xf>
    <xf numFmtId="0" fontId="14" fillId="0" borderId="232" xfId="4" applyFont="1" applyBorder="1" applyAlignment="1" applyProtection="1">
      <alignment horizontal="center" vertical="center"/>
    </xf>
    <xf numFmtId="49" fontId="44" fillId="12" borderId="0" xfId="12" applyNumberFormat="1" applyFont="1" applyFill="1" applyAlignment="1" applyProtection="1">
      <alignment horizontal="center" vertical="center"/>
    </xf>
    <xf numFmtId="0" fontId="40" fillId="0" borderId="0" xfId="12" applyFont="1" applyBorder="1" applyAlignment="1" applyProtection="1">
      <alignment horizontal="center" vertical="center"/>
    </xf>
    <xf numFmtId="0" fontId="20" fillId="0" borderId="0" xfId="12" applyFont="1" applyAlignment="1" applyProtection="1">
      <alignment horizontal="center" vertical="center"/>
    </xf>
    <xf numFmtId="0" fontId="20" fillId="0" borderId="228" xfId="12" applyFont="1" applyFill="1" applyBorder="1" applyAlignment="1" applyProtection="1">
      <alignment horizontal="right" vertical="center"/>
    </xf>
    <xf numFmtId="0" fontId="14" fillId="0" borderId="229" xfId="4" applyFont="1" applyFill="1" applyBorder="1" applyAlignment="1" applyProtection="1">
      <alignment horizontal="right" vertical="center"/>
    </xf>
    <xf numFmtId="0" fontId="14" fillId="0" borderId="5" xfId="4" applyFont="1" applyFill="1" applyBorder="1" applyAlignment="1" applyProtection="1">
      <alignment horizontal="right" vertical="center"/>
    </xf>
    <xf numFmtId="0" fontId="14" fillId="0" borderId="0" xfId="4" applyFont="1" applyFill="1" applyBorder="1" applyAlignment="1" applyProtection="1">
      <alignment horizontal="right" vertical="center"/>
    </xf>
    <xf numFmtId="0" fontId="14" fillId="0" borderId="231" xfId="4" applyFont="1" applyFill="1" applyBorder="1" applyAlignment="1" applyProtection="1">
      <alignment horizontal="right" vertical="center"/>
    </xf>
    <xf numFmtId="0" fontId="14" fillId="0" borderId="232" xfId="4" applyFont="1" applyFill="1" applyBorder="1" applyAlignment="1" applyProtection="1">
      <alignment horizontal="right" vertical="center"/>
    </xf>
    <xf numFmtId="0" fontId="40" fillId="0" borderId="232" xfId="12" applyFont="1" applyBorder="1" applyAlignment="1" applyProtection="1">
      <alignment horizontal="center" vertical="center"/>
    </xf>
    <xf numFmtId="0" fontId="14" fillId="0" borderId="10" xfId="4" applyFont="1" applyBorder="1" applyAlignment="1" applyProtection="1">
      <alignment horizontal="center" vertical="center"/>
    </xf>
    <xf numFmtId="0" fontId="14" fillId="0" borderId="11" xfId="4" applyFont="1" applyBorder="1" applyAlignment="1" applyProtection="1">
      <alignment horizontal="center" vertical="center"/>
    </xf>
    <xf numFmtId="0" fontId="20" fillId="0" borderId="10" xfId="12" applyFont="1" applyBorder="1" applyAlignment="1" applyProtection="1">
      <alignment vertical="center"/>
    </xf>
    <xf numFmtId="0" fontId="20" fillId="0" borderId="11" xfId="12" applyFont="1" applyBorder="1" applyAlignment="1" applyProtection="1">
      <alignment vertical="center"/>
    </xf>
    <xf numFmtId="0" fontId="44" fillId="0" borderId="229" xfId="4" applyFont="1" applyBorder="1" applyAlignment="1" applyProtection="1"/>
    <xf numFmtId="0" fontId="42" fillId="12" borderId="5" xfId="12" applyFont="1" applyFill="1" applyBorder="1" applyAlignment="1" applyProtection="1">
      <alignment horizontal="center" vertical="center"/>
    </xf>
    <xf numFmtId="0" fontId="44" fillId="0" borderId="0" xfId="4" applyFont="1" applyBorder="1" applyAlignment="1" applyProtection="1"/>
    <xf numFmtId="0" fontId="44" fillId="0" borderId="5" xfId="4" applyFont="1" applyBorder="1" applyAlignment="1" applyProtection="1"/>
    <xf numFmtId="0" fontId="44" fillId="0" borderId="231" xfId="4" applyFont="1" applyBorder="1" applyAlignment="1" applyProtection="1"/>
    <xf numFmtId="0" fontId="44" fillId="0" borderId="232" xfId="4" applyFont="1" applyBorder="1" applyAlignment="1" applyProtection="1"/>
    <xf numFmtId="0" fontId="40" fillId="0" borderId="229" xfId="12" applyFont="1" applyBorder="1" applyAlignment="1" applyProtection="1">
      <alignment vertical="center"/>
    </xf>
    <xf numFmtId="0" fontId="40" fillId="0" borderId="0" xfId="12" applyFont="1" applyBorder="1" applyAlignment="1" applyProtection="1">
      <alignment vertical="center"/>
    </xf>
    <xf numFmtId="0" fontId="40" fillId="0" borderId="232" xfId="12" applyFont="1" applyBorder="1" applyAlignment="1" applyProtection="1">
      <alignment vertical="center"/>
    </xf>
    <xf numFmtId="0" fontId="62" fillId="0" borderId="228" xfId="4" applyFont="1" applyBorder="1" applyAlignment="1" applyProtection="1">
      <alignment horizontal="center" vertical="center"/>
    </xf>
    <xf numFmtId="0" fontId="62" fillId="0" borderId="229" xfId="4" applyFont="1" applyBorder="1" applyAlignment="1" applyProtection="1">
      <alignment horizontal="center" vertical="center"/>
    </xf>
    <xf numFmtId="0" fontId="62" fillId="0" borderId="5" xfId="4" applyFont="1" applyBorder="1" applyAlignment="1" applyProtection="1">
      <alignment horizontal="center" vertical="center"/>
    </xf>
    <xf numFmtId="0" fontId="62" fillId="0" borderId="0" xfId="4" applyFont="1" applyBorder="1" applyAlignment="1" applyProtection="1">
      <alignment horizontal="center" vertical="center"/>
    </xf>
    <xf numFmtId="49" fontId="42" fillId="12" borderId="229" xfId="12" applyNumberFormat="1" applyFont="1" applyFill="1" applyBorder="1" applyAlignment="1" applyProtection="1">
      <alignment horizontal="center" vertical="center"/>
    </xf>
    <xf numFmtId="0" fontId="20" fillId="0" borderId="228" xfId="12" applyFont="1" applyFill="1" applyBorder="1" applyAlignment="1" applyProtection="1">
      <alignment horizontal="center" vertical="center"/>
    </xf>
    <xf numFmtId="0" fontId="20" fillId="0" borderId="5" xfId="12" applyFont="1" applyFill="1" applyBorder="1" applyAlignment="1" applyProtection="1">
      <alignment horizontal="center" vertical="center"/>
    </xf>
    <xf numFmtId="0" fontId="20" fillId="0" borderId="231" xfId="12" applyFont="1" applyFill="1" applyBorder="1" applyAlignment="1" applyProtection="1">
      <alignment horizontal="center" vertical="center"/>
    </xf>
    <xf numFmtId="0" fontId="44" fillId="12" borderId="0" xfId="4" applyFont="1" applyFill="1" applyBorder="1" applyAlignment="1" applyProtection="1"/>
    <xf numFmtId="0" fontId="44" fillId="12" borderId="232" xfId="4" applyFont="1" applyFill="1" applyBorder="1" applyAlignment="1" applyProtection="1"/>
    <xf numFmtId="0" fontId="14" fillId="0" borderId="6" xfId="4" applyFont="1" applyBorder="1" applyAlignment="1" applyProtection="1">
      <alignment horizontal="center" vertical="center"/>
    </xf>
    <xf numFmtId="0" fontId="14" fillId="0" borderId="233" xfId="4" applyFont="1" applyBorder="1" applyAlignment="1" applyProtection="1">
      <alignment horizontal="center" vertical="center"/>
    </xf>
    <xf numFmtId="0" fontId="42" fillId="12" borderId="228" xfId="12" applyFont="1" applyFill="1" applyBorder="1" applyAlignment="1" applyProtection="1">
      <alignment horizontal="left" vertical="center" wrapText="1"/>
    </xf>
    <xf numFmtId="0" fontId="42" fillId="12" borderId="229" xfId="12" applyFont="1" applyFill="1" applyBorder="1" applyAlignment="1" applyProtection="1">
      <alignment horizontal="left" vertical="center" wrapText="1"/>
    </xf>
    <xf numFmtId="0" fontId="42" fillId="12" borderId="230" xfId="12" applyFont="1" applyFill="1" applyBorder="1" applyAlignment="1" applyProtection="1">
      <alignment horizontal="left" vertical="center" wrapText="1"/>
    </xf>
    <xf numFmtId="0" fontId="42" fillId="12" borderId="5" xfId="12" applyFont="1" applyFill="1" applyBorder="1" applyAlignment="1" applyProtection="1">
      <alignment horizontal="left" vertical="center" wrapText="1"/>
    </xf>
    <xf numFmtId="0" fontId="42" fillId="12" borderId="0" xfId="12" applyFont="1" applyFill="1" applyBorder="1" applyAlignment="1" applyProtection="1">
      <alignment horizontal="left" vertical="center" wrapText="1"/>
    </xf>
    <xf numFmtId="0" fontId="42" fillId="12" borderId="6" xfId="12" applyFont="1" applyFill="1" applyBorder="1" applyAlignment="1" applyProtection="1">
      <alignment horizontal="left" vertical="center" wrapText="1"/>
    </xf>
    <xf numFmtId="0" fontId="42" fillId="12" borderId="231" xfId="12" applyFont="1" applyFill="1" applyBorder="1" applyAlignment="1" applyProtection="1">
      <alignment horizontal="left" vertical="center" wrapText="1"/>
    </xf>
    <xf numFmtId="0" fontId="42" fillId="12" borderId="232" xfId="12" applyFont="1" applyFill="1" applyBorder="1" applyAlignment="1" applyProtection="1">
      <alignment horizontal="left" vertical="center" wrapText="1"/>
    </xf>
    <xf numFmtId="0" fontId="42" fillId="12" borderId="233" xfId="12" applyFont="1" applyFill="1" applyBorder="1" applyAlignment="1" applyProtection="1">
      <alignment horizontal="left" vertical="center" wrapText="1"/>
    </xf>
    <xf numFmtId="0" fontId="20" fillId="0" borderId="230" xfId="12" applyFont="1" applyBorder="1" applyAlignment="1" applyProtection="1"/>
    <xf numFmtId="0" fontId="20" fillId="0" borderId="5" xfId="12" applyFont="1" applyBorder="1" applyAlignment="1" applyProtection="1"/>
    <xf numFmtId="0" fontId="20" fillId="0" borderId="6" xfId="12" applyFont="1" applyBorder="1" applyAlignment="1" applyProtection="1"/>
    <xf numFmtId="0" fontId="20" fillId="0" borderId="231" xfId="12" applyFont="1" applyBorder="1" applyAlignment="1" applyProtection="1"/>
    <xf numFmtId="0" fontId="20" fillId="0" borderId="233" xfId="12" applyFont="1" applyBorder="1" applyAlignment="1" applyProtection="1"/>
    <xf numFmtId="0" fontId="14" fillId="0" borderId="229" xfId="4" applyFont="1" applyBorder="1" applyAlignment="1" applyProtection="1"/>
    <xf numFmtId="0" fontId="44" fillId="12" borderId="0" xfId="4" applyFont="1" applyFill="1" applyBorder="1" applyAlignment="1" applyProtection="1">
      <alignment horizontal="left" vertical="center" shrinkToFit="1"/>
    </xf>
    <xf numFmtId="0" fontId="44" fillId="12" borderId="6" xfId="4" applyFont="1" applyFill="1" applyBorder="1" applyAlignment="1" applyProtection="1">
      <alignment horizontal="left" vertical="center" shrinkToFit="1"/>
    </xf>
    <xf numFmtId="0" fontId="44" fillId="12" borderId="232" xfId="4" applyFont="1" applyFill="1" applyBorder="1" applyAlignment="1" applyProtection="1">
      <alignment horizontal="left" vertical="center" shrinkToFit="1"/>
    </xf>
    <xf numFmtId="0" fontId="44" fillId="12" borderId="233" xfId="4" applyFont="1" applyFill="1" applyBorder="1" applyAlignment="1" applyProtection="1">
      <alignment horizontal="left" vertical="center" shrinkToFit="1"/>
    </xf>
    <xf numFmtId="0" fontId="44" fillId="12" borderId="5" xfId="4" applyFont="1" applyFill="1" applyBorder="1" applyAlignment="1" applyProtection="1">
      <alignment horizontal="center" vertical="center"/>
    </xf>
    <xf numFmtId="0" fontId="44" fillId="12" borderId="0" xfId="4" applyFont="1" applyFill="1" applyAlignment="1" applyProtection="1">
      <alignment horizontal="center" vertical="center"/>
    </xf>
    <xf numFmtId="0" fontId="44" fillId="12" borderId="231" xfId="4" applyFont="1" applyFill="1" applyBorder="1" applyAlignment="1" applyProtection="1">
      <alignment horizontal="center" vertical="center"/>
    </xf>
    <xf numFmtId="0" fontId="20" fillId="0" borderId="0" xfId="12" applyFont="1" applyBorder="1" applyAlignment="1" applyProtection="1">
      <alignment vertical="center"/>
    </xf>
    <xf numFmtId="0" fontId="20" fillId="0" borderId="0" xfId="12" applyFont="1" applyAlignment="1" applyProtection="1">
      <alignment vertical="center"/>
    </xf>
    <xf numFmtId="0" fontId="20" fillId="0" borderId="232" xfId="12" applyFont="1" applyBorder="1" applyAlignment="1" applyProtection="1">
      <alignment vertical="center"/>
    </xf>
    <xf numFmtId="0" fontId="14" fillId="0" borderId="0" xfId="4" applyFont="1" applyBorder="1" applyAlignment="1" applyProtection="1">
      <alignment horizontal="center"/>
    </xf>
    <xf numFmtId="0" fontId="14" fillId="0" borderId="232" xfId="4" applyFont="1" applyBorder="1" applyAlignment="1" applyProtection="1">
      <alignment horizontal="center"/>
    </xf>
    <xf numFmtId="0" fontId="14" fillId="0" borderId="230" xfId="4" applyFont="1" applyBorder="1" applyAlignment="1" applyProtection="1">
      <alignment horizontal="center" vertical="center"/>
    </xf>
    <xf numFmtId="49" fontId="59" fillId="12" borderId="228" xfId="12" applyNumberFormat="1" applyFont="1" applyFill="1" applyBorder="1" applyAlignment="1" applyProtection="1">
      <alignment horizontal="left" vertical="center" shrinkToFit="1"/>
    </xf>
    <xf numFmtId="0" fontId="59" fillId="12" borderId="229" xfId="12" applyFont="1" applyFill="1" applyBorder="1" applyAlignment="1" applyProtection="1">
      <alignment horizontal="left" vertical="center" shrinkToFit="1"/>
    </xf>
    <xf numFmtId="0" fontId="59" fillId="12" borderId="230" xfId="12" applyFont="1" applyFill="1" applyBorder="1" applyAlignment="1" applyProtection="1">
      <alignment horizontal="left" vertical="center" shrinkToFit="1"/>
    </xf>
    <xf numFmtId="0" fontId="59" fillId="12" borderId="5" xfId="12" applyFont="1" applyFill="1" applyBorder="1" applyAlignment="1" applyProtection="1">
      <alignment horizontal="left" vertical="center" shrinkToFit="1"/>
    </xf>
    <xf numFmtId="0" fontId="59" fillId="12" borderId="0" xfId="12" applyFont="1" applyFill="1" applyBorder="1" applyAlignment="1" applyProtection="1">
      <alignment horizontal="left" vertical="center" shrinkToFit="1"/>
    </xf>
    <xf numFmtId="0" fontId="59" fillId="12" borderId="6" xfId="12" applyFont="1" applyFill="1" applyBorder="1" applyAlignment="1" applyProtection="1">
      <alignment horizontal="left" vertical="center" shrinkToFit="1"/>
    </xf>
    <xf numFmtId="0" fontId="62" fillId="0" borderId="231" xfId="4" applyFont="1" applyBorder="1" applyAlignment="1" applyProtection="1">
      <alignment horizontal="center" vertical="center"/>
    </xf>
    <xf numFmtId="0" fontId="62" fillId="0" borderId="232" xfId="4" applyFont="1" applyBorder="1" applyAlignment="1" applyProtection="1">
      <alignment horizontal="center" vertical="center"/>
    </xf>
    <xf numFmtId="49" fontId="42" fillId="12" borderId="228" xfId="12" applyNumberFormat="1" applyFont="1" applyFill="1" applyBorder="1" applyAlignment="1" applyProtection="1">
      <alignment horizontal="left" vertical="center"/>
    </xf>
    <xf numFmtId="0" fontId="42" fillId="12" borderId="229" xfId="12" applyFont="1" applyFill="1" applyBorder="1" applyAlignment="1" applyProtection="1">
      <alignment horizontal="left" vertical="center"/>
    </xf>
    <xf numFmtId="0" fontId="42" fillId="12" borderId="230" xfId="12" applyFont="1" applyFill="1" applyBorder="1" applyAlignment="1" applyProtection="1">
      <alignment horizontal="left" vertical="center"/>
    </xf>
    <xf numFmtId="0" fontId="42" fillId="12" borderId="231" xfId="12" applyFont="1" applyFill="1" applyBorder="1" applyAlignment="1" applyProtection="1">
      <alignment horizontal="left" vertical="center"/>
    </xf>
    <xf numFmtId="0" fontId="42" fillId="12" borderId="232" xfId="12" applyFont="1" applyFill="1" applyBorder="1" applyAlignment="1" applyProtection="1">
      <alignment horizontal="left" vertical="center"/>
    </xf>
    <xf numFmtId="0" fontId="42" fillId="12" borderId="233" xfId="12" applyFont="1" applyFill="1" applyBorder="1" applyAlignment="1" applyProtection="1">
      <alignment horizontal="left" vertical="center"/>
    </xf>
    <xf numFmtId="0" fontId="40" fillId="0" borderId="0" xfId="12" applyFont="1" applyAlignment="1" applyProtection="1">
      <alignment horizontal="center" vertical="center"/>
    </xf>
    <xf numFmtId="0" fontId="42" fillId="12" borderId="0" xfId="12" applyFont="1" applyFill="1" applyAlignment="1" applyProtection="1">
      <alignment horizontal="center" vertical="center"/>
    </xf>
    <xf numFmtId="0" fontId="14" fillId="0" borderId="230" xfId="4" applyFont="1" applyBorder="1" applyAlignment="1" applyProtection="1"/>
    <xf numFmtId="0" fontId="14" fillId="0" borderId="0" xfId="4" applyFont="1" applyBorder="1" applyAlignment="1" applyProtection="1"/>
    <xf numFmtId="0" fontId="14" fillId="0" borderId="6" xfId="4" applyFont="1" applyBorder="1" applyAlignment="1" applyProtection="1"/>
    <xf numFmtId="0" fontId="14" fillId="0" borderId="232" xfId="4" applyFont="1" applyBorder="1" applyAlignment="1" applyProtection="1"/>
    <xf numFmtId="0" fontId="14" fillId="0" borderId="233" xfId="4" applyFont="1" applyBorder="1" applyAlignment="1" applyProtection="1"/>
    <xf numFmtId="0" fontId="42" fillId="0" borderId="229" xfId="12" applyFont="1" applyBorder="1" applyAlignment="1" applyProtection="1">
      <alignment horizontal="right" vertical="center"/>
    </xf>
    <xf numFmtId="0" fontId="44" fillId="0" borderId="0" xfId="4" applyFont="1" applyAlignment="1" applyProtection="1">
      <alignment horizontal="right" vertical="center"/>
    </xf>
    <xf numFmtId="0" fontId="44" fillId="0" borderId="232" xfId="4" applyFont="1" applyBorder="1" applyAlignment="1" applyProtection="1">
      <alignment horizontal="right" vertical="center"/>
    </xf>
    <xf numFmtId="0" fontId="20" fillId="0" borderId="229" xfId="12" applyFont="1" applyFill="1" applyBorder="1" applyAlignment="1" applyProtection="1">
      <alignment horizontal="center" vertical="center"/>
    </xf>
    <xf numFmtId="0" fontId="20" fillId="0" borderId="0" xfId="12" applyFont="1" applyFill="1" applyBorder="1" applyAlignment="1" applyProtection="1">
      <alignment horizontal="center" vertical="center"/>
    </xf>
    <xf numFmtId="0" fontId="20" fillId="0" borderId="232" xfId="12" applyFont="1" applyFill="1" applyBorder="1" applyAlignment="1" applyProtection="1">
      <alignment horizontal="center" vertical="center"/>
    </xf>
    <xf numFmtId="0" fontId="42" fillId="12" borderId="229" xfId="12" applyFont="1" applyFill="1" applyBorder="1" applyAlignment="1" applyProtection="1">
      <alignment horizontal="right" vertical="center"/>
    </xf>
    <xf numFmtId="0" fontId="44" fillId="12" borderId="0" xfId="4" applyFont="1" applyFill="1" applyAlignment="1" applyProtection="1">
      <alignment horizontal="right" vertical="center"/>
    </xf>
    <xf numFmtId="49" fontId="42" fillId="12" borderId="12" xfId="12" applyNumberFormat="1" applyFont="1" applyFill="1" applyBorder="1" applyAlignment="1" applyProtection="1">
      <alignment horizontal="center" vertical="center"/>
    </xf>
    <xf numFmtId="0" fontId="42" fillId="12" borderId="10" xfId="12" applyFont="1" applyFill="1" applyBorder="1" applyAlignment="1" applyProtection="1">
      <alignment horizontal="center" vertical="center"/>
    </xf>
    <xf numFmtId="0" fontId="42" fillId="12" borderId="11" xfId="12" applyFont="1" applyFill="1" applyBorder="1" applyAlignment="1" applyProtection="1">
      <alignment horizontal="center" vertical="center"/>
    </xf>
    <xf numFmtId="49" fontId="42" fillId="12" borderId="12" xfId="12" applyNumberFormat="1" applyFont="1" applyFill="1" applyBorder="1" applyAlignment="1" applyProtection="1">
      <alignment vertical="center"/>
    </xf>
    <xf numFmtId="0" fontId="42" fillId="12" borderId="10" xfId="12" applyFont="1" applyFill="1" applyBorder="1" applyAlignment="1" applyProtection="1">
      <alignment vertical="center"/>
    </xf>
    <xf numFmtId="0" fontId="42" fillId="12" borderId="11" xfId="12" applyFont="1" applyFill="1" applyBorder="1" applyAlignment="1" applyProtection="1">
      <alignment vertical="center"/>
    </xf>
    <xf numFmtId="0" fontId="21" fillId="0" borderId="12" xfId="12" applyFont="1" applyBorder="1" applyAlignment="1" applyProtection="1">
      <alignment horizontal="left" vertical="center" wrapText="1" justifyLastLine="1"/>
    </xf>
    <xf numFmtId="0" fontId="21" fillId="0" borderId="10" xfId="12" applyFont="1" applyBorder="1" applyAlignment="1" applyProtection="1">
      <alignment horizontal="left" vertical="center" wrapText="1" justifyLastLine="1"/>
    </xf>
    <xf numFmtId="0" fontId="21" fillId="0" borderId="11" xfId="12" applyFont="1" applyBorder="1" applyAlignment="1" applyProtection="1">
      <alignment horizontal="left" vertical="center" wrapText="1" justifyLastLine="1"/>
    </xf>
    <xf numFmtId="0" fontId="43" fillId="12" borderId="12" xfId="4" applyFont="1" applyFill="1" applyBorder="1" applyAlignment="1" applyProtection="1">
      <alignment horizontal="left" vertical="center" wrapText="1"/>
    </xf>
    <xf numFmtId="0" fontId="43" fillId="12" borderId="10" xfId="4" applyFont="1" applyFill="1" applyBorder="1" applyAlignment="1" applyProtection="1">
      <alignment horizontal="left" vertical="center" wrapText="1"/>
    </xf>
    <xf numFmtId="0" fontId="43" fillId="12" borderId="11" xfId="4" applyFont="1" applyFill="1" applyBorder="1" applyAlignment="1" applyProtection="1">
      <alignment horizontal="left" vertical="center" wrapText="1"/>
    </xf>
    <xf numFmtId="0" fontId="21" fillId="0" borderId="12" xfId="12" applyFont="1" applyBorder="1" applyAlignment="1" applyProtection="1">
      <alignment horizontal="distributed" vertical="center" justifyLastLine="1"/>
    </xf>
    <xf numFmtId="0" fontId="21" fillId="0" borderId="10" xfId="12" applyFont="1" applyBorder="1" applyAlignment="1" applyProtection="1">
      <alignment horizontal="distributed" vertical="center" justifyLastLine="1"/>
    </xf>
    <xf numFmtId="0" fontId="21" fillId="0" borderId="11" xfId="12" applyFont="1" applyBorder="1" applyAlignment="1" applyProtection="1">
      <alignment horizontal="distributed" vertical="center" justifyLastLine="1"/>
    </xf>
    <xf numFmtId="0" fontId="42" fillId="0" borderId="5" xfId="12" applyFont="1" applyBorder="1" applyAlignment="1" applyProtection="1">
      <alignment horizontal="center" vertical="center"/>
    </xf>
    <xf numFmtId="0" fontId="20" fillId="0" borderId="232" xfId="12" applyFont="1" applyBorder="1" applyAlignment="1" applyProtection="1"/>
    <xf numFmtId="0" fontId="21" fillId="0" borderId="228" xfId="12" applyFont="1" applyBorder="1" applyAlignment="1" applyProtection="1">
      <alignment horizontal="distributed" vertical="center" justifyLastLine="1"/>
    </xf>
    <xf numFmtId="0" fontId="21" fillId="0" borderId="229" xfId="12" applyFont="1" applyBorder="1" applyAlignment="1" applyProtection="1">
      <alignment horizontal="distributed" vertical="center" justifyLastLine="1"/>
    </xf>
    <xf numFmtId="0" fontId="21" fillId="0" borderId="230" xfId="12" applyFont="1" applyBorder="1" applyAlignment="1" applyProtection="1">
      <alignment horizontal="distributed" vertical="center" justifyLastLine="1"/>
    </xf>
    <xf numFmtId="0" fontId="21" fillId="0" borderId="5" xfId="12" applyFont="1" applyBorder="1" applyAlignment="1" applyProtection="1">
      <alignment horizontal="distributed" vertical="center" justifyLastLine="1"/>
    </xf>
    <xf numFmtId="0" fontId="21" fillId="0" borderId="0" xfId="12" applyFont="1" applyAlignment="1" applyProtection="1">
      <alignment horizontal="distributed" vertical="center" justifyLastLine="1"/>
    </xf>
    <xf numFmtId="0" fontId="21" fillId="0" borderId="6" xfId="12" applyFont="1" applyBorder="1" applyAlignment="1" applyProtection="1">
      <alignment horizontal="distributed" vertical="center" justifyLastLine="1"/>
    </xf>
    <xf numFmtId="49" fontId="43" fillId="12" borderId="228" xfId="12" applyNumberFormat="1" applyFont="1" applyFill="1" applyBorder="1" applyAlignment="1" applyProtection="1">
      <alignment horizontal="left" vertical="center"/>
    </xf>
    <xf numFmtId="0" fontId="44" fillId="12" borderId="229" xfId="4" applyFont="1" applyFill="1" applyBorder="1" applyAlignment="1" applyProtection="1">
      <alignment horizontal="left" vertical="center"/>
    </xf>
    <xf numFmtId="0" fontId="44" fillId="12" borderId="230" xfId="4" applyFont="1" applyFill="1" applyBorder="1" applyAlignment="1" applyProtection="1">
      <alignment horizontal="left" vertical="center"/>
    </xf>
    <xf numFmtId="0" fontId="44" fillId="12" borderId="231" xfId="4" applyFont="1" applyFill="1" applyBorder="1" applyAlignment="1" applyProtection="1">
      <alignment horizontal="left" vertical="center"/>
    </xf>
    <xf numFmtId="0" fontId="44" fillId="12" borderId="232" xfId="4" applyFont="1" applyFill="1" applyBorder="1" applyAlignment="1" applyProtection="1">
      <alignment horizontal="left" vertical="center"/>
    </xf>
    <xf numFmtId="0" fontId="44" fillId="12" borderId="233" xfId="4" applyFont="1" applyFill="1" applyBorder="1" applyAlignment="1" applyProtection="1">
      <alignment horizontal="left" vertical="center"/>
    </xf>
    <xf numFmtId="0" fontId="21" fillId="0" borderId="231" xfId="12" applyFont="1" applyBorder="1" applyAlignment="1" applyProtection="1">
      <alignment horizontal="distributed" vertical="center" justifyLastLine="1"/>
    </xf>
    <xf numFmtId="0" fontId="21" fillId="0" borderId="232" xfId="12" applyFont="1" applyBorder="1" applyAlignment="1" applyProtection="1">
      <alignment horizontal="distributed" vertical="center" justifyLastLine="1"/>
    </xf>
    <xf numFmtId="0" fontId="111" fillId="12" borderId="231" xfId="12" applyFont="1" applyFill="1" applyBorder="1" applyAlignment="1" applyProtection="1">
      <alignment horizontal="center" vertical="center" wrapText="1"/>
    </xf>
    <xf numFmtId="0" fontId="111" fillId="12" borderId="232" xfId="4" applyFont="1" applyFill="1" applyBorder="1" applyAlignment="1" applyProtection="1">
      <alignment horizontal="center" vertical="center"/>
    </xf>
    <xf numFmtId="0" fontId="20" fillId="0" borderId="10" xfId="12" applyFont="1" applyBorder="1" applyAlignment="1" applyProtection="1">
      <alignment horizontal="center" vertical="center" wrapText="1"/>
    </xf>
    <xf numFmtId="0" fontId="20" fillId="0" borderId="229" xfId="12" applyFont="1" applyBorder="1" applyAlignment="1" applyProtection="1">
      <alignment horizontal="center" vertical="center" wrapText="1"/>
    </xf>
    <xf numFmtId="0" fontId="21" fillId="0" borderId="228" xfId="12" applyFont="1" applyBorder="1" applyAlignment="1" applyProtection="1">
      <alignment horizontal="center" vertical="center"/>
    </xf>
    <xf numFmtId="0" fontId="21" fillId="0" borderId="229" xfId="12" applyFont="1" applyBorder="1" applyAlignment="1" applyProtection="1">
      <alignment horizontal="center" vertical="center"/>
    </xf>
    <xf numFmtId="0" fontId="21" fillId="0" borderId="230" xfId="12" applyFont="1" applyBorder="1" applyAlignment="1" applyProtection="1">
      <alignment horizontal="center" vertical="center"/>
    </xf>
    <xf numFmtId="0" fontId="21" fillId="0" borderId="231" xfId="12" applyFont="1" applyBorder="1" applyAlignment="1" applyProtection="1">
      <alignment horizontal="center" vertical="center"/>
    </xf>
    <xf numFmtId="0" fontId="21" fillId="0" borderId="232" xfId="12" applyFont="1" applyBorder="1" applyAlignment="1" applyProtection="1">
      <alignment horizontal="center" vertical="center"/>
    </xf>
    <xf numFmtId="0" fontId="21" fillId="0" borderId="233" xfId="12" applyFont="1" applyBorder="1" applyAlignment="1" applyProtection="1">
      <alignment horizontal="center" vertical="center"/>
    </xf>
    <xf numFmtId="49" fontId="43" fillId="12" borderId="228" xfId="4" applyNumberFormat="1" applyFont="1" applyFill="1" applyBorder="1" applyAlignment="1" applyProtection="1">
      <alignment horizontal="left" vertical="center"/>
    </xf>
    <xf numFmtId="0" fontId="34" fillId="0" borderId="229" xfId="0" applyFont="1" applyBorder="1" applyAlignment="1">
      <alignment horizontal="left" vertical="center"/>
    </xf>
    <xf numFmtId="0" fontId="34" fillId="0" borderId="230" xfId="0" applyFont="1" applyBorder="1" applyAlignment="1">
      <alignment horizontal="left" vertical="center"/>
    </xf>
    <xf numFmtId="0" fontId="0" fillId="0" borderId="231" xfId="0" applyBorder="1" applyAlignment="1">
      <alignment horizontal="left" vertical="center"/>
    </xf>
    <xf numFmtId="0" fontId="0" fillId="0" borderId="232" xfId="0" applyBorder="1" applyAlignment="1">
      <alignment horizontal="left" vertical="center"/>
    </xf>
    <xf numFmtId="0" fontId="0" fillId="0" borderId="233" xfId="0" applyBorder="1" applyAlignment="1">
      <alignment horizontal="left" vertical="center"/>
    </xf>
    <xf numFmtId="0" fontId="20" fillId="0" borderId="228" xfId="12" applyFont="1" applyBorder="1" applyAlignment="1" applyProtection="1">
      <alignment horizontal="distributed" vertical="center" justifyLastLine="1"/>
    </xf>
    <xf numFmtId="0" fontId="20" fillId="0" borderId="229" xfId="12" applyFont="1" applyBorder="1" applyAlignment="1" applyProtection="1">
      <alignment horizontal="distributed" vertical="center" justifyLastLine="1"/>
    </xf>
    <xf numFmtId="0" fontId="20" fillId="0" borderId="5" xfId="12" applyFont="1" applyBorder="1" applyAlignment="1" applyProtection="1">
      <alignment horizontal="distributed" vertical="center" justifyLastLine="1"/>
    </xf>
    <xf numFmtId="0" fontId="20" fillId="0" borderId="0" xfId="12" applyFont="1" applyBorder="1" applyAlignment="1" applyProtection="1">
      <alignment horizontal="distributed" vertical="center" justifyLastLine="1"/>
    </xf>
    <xf numFmtId="0" fontId="42" fillId="12" borderId="229" xfId="12" applyFont="1" applyFill="1" applyBorder="1" applyAlignment="1" applyProtection="1">
      <alignment horizontal="center"/>
    </xf>
    <xf numFmtId="0" fontId="42" fillId="12" borderId="230" xfId="12" applyFont="1" applyFill="1" applyBorder="1" applyAlignment="1" applyProtection="1">
      <alignment horizontal="center"/>
    </xf>
    <xf numFmtId="0" fontId="44" fillId="12" borderId="231" xfId="4" applyFont="1" applyFill="1" applyBorder="1" applyAlignment="1" applyProtection="1">
      <alignment horizontal="center"/>
    </xf>
    <xf numFmtId="0" fontId="44" fillId="12" borderId="232" xfId="4" applyFont="1" applyFill="1" applyBorder="1" applyAlignment="1" applyProtection="1">
      <alignment horizontal="center"/>
    </xf>
    <xf numFmtId="0" fontId="44" fillId="12" borderId="233" xfId="4" applyFont="1" applyFill="1" applyBorder="1" applyAlignment="1" applyProtection="1">
      <alignment horizontal="center"/>
    </xf>
    <xf numFmtId="0" fontId="42" fillId="12" borderId="228" xfId="12" applyFont="1" applyFill="1" applyBorder="1" applyAlignment="1" applyProtection="1">
      <alignment vertical="center"/>
    </xf>
    <xf numFmtId="0" fontId="42" fillId="12" borderId="230" xfId="12" applyFont="1" applyFill="1" applyBorder="1" applyAlignment="1" applyProtection="1">
      <alignment vertical="center"/>
    </xf>
    <xf numFmtId="0" fontId="44" fillId="12" borderId="231" xfId="4" applyFont="1" applyFill="1" applyBorder="1" applyAlignment="1" applyProtection="1">
      <alignment vertical="center"/>
    </xf>
    <xf numFmtId="0" fontId="44" fillId="12" borderId="232" xfId="4" applyFont="1" applyFill="1" applyBorder="1" applyAlignment="1" applyProtection="1">
      <alignment vertical="center"/>
    </xf>
    <xf numFmtId="0" fontId="44" fillId="12" borderId="233" xfId="4" applyFont="1" applyFill="1" applyBorder="1" applyAlignment="1" applyProtection="1">
      <alignment vertical="center"/>
    </xf>
    <xf numFmtId="0" fontId="14" fillId="0" borderId="5" xfId="4" applyFont="1" applyBorder="1" applyAlignment="1" applyProtection="1">
      <alignment horizontal="distributed" vertical="center" justifyLastLine="1"/>
    </xf>
    <xf numFmtId="0" fontId="14" fillId="0" borderId="0" xfId="4" applyFont="1" applyAlignment="1" applyProtection="1">
      <alignment horizontal="distributed" vertical="center" justifyLastLine="1"/>
    </xf>
    <xf numFmtId="0" fontId="14" fillId="0" borderId="6" xfId="4" applyFont="1" applyBorder="1" applyAlignment="1" applyProtection="1">
      <alignment horizontal="distributed" vertical="center" justifyLastLine="1"/>
    </xf>
    <xf numFmtId="0" fontId="111" fillId="12" borderId="228" xfId="12" applyFont="1" applyFill="1" applyBorder="1" applyAlignment="1" applyProtection="1">
      <alignment horizontal="center" vertical="center" wrapText="1"/>
    </xf>
    <xf numFmtId="0" fontId="111" fillId="12" borderId="229" xfId="4" applyFont="1" applyFill="1" applyBorder="1" applyAlignment="1" applyProtection="1">
      <alignment horizontal="center" vertical="center"/>
    </xf>
    <xf numFmtId="49" fontId="42" fillId="12" borderId="229" xfId="4" applyNumberFormat="1" applyFont="1" applyFill="1" applyBorder="1" applyAlignment="1" applyProtection="1">
      <alignment vertical="center"/>
    </xf>
    <xf numFmtId="0" fontId="42" fillId="12" borderId="229" xfId="4" applyFont="1" applyFill="1" applyBorder="1" applyAlignment="1" applyProtection="1">
      <alignment vertical="center"/>
    </xf>
    <xf numFmtId="0" fontId="42" fillId="12" borderId="230" xfId="4" applyFont="1" applyFill="1" applyBorder="1" applyAlignment="1" applyProtection="1">
      <alignment vertical="center"/>
    </xf>
    <xf numFmtId="0" fontId="42" fillId="12" borderId="232" xfId="4" applyFont="1" applyFill="1" applyBorder="1" applyAlignment="1" applyProtection="1">
      <alignment vertical="center"/>
    </xf>
    <xf numFmtId="0" fontId="42" fillId="12" borderId="233" xfId="4" applyFont="1" applyFill="1" applyBorder="1" applyAlignment="1" applyProtection="1">
      <alignment vertical="center"/>
    </xf>
    <xf numFmtId="0" fontId="37" fillId="0" borderId="228" xfId="12" applyFont="1" applyBorder="1" applyAlignment="1" applyProtection="1">
      <alignment horizontal="distributed" vertical="center" wrapText="1" justifyLastLine="1"/>
    </xf>
    <xf numFmtId="0" fontId="14" fillId="0" borderId="229" xfId="4" applyFont="1" applyBorder="1" applyAlignment="1" applyProtection="1">
      <alignment horizontal="distributed" justifyLastLine="1"/>
    </xf>
    <xf numFmtId="0" fontId="14" fillId="0" borderId="230" xfId="4" applyFont="1" applyBorder="1" applyAlignment="1" applyProtection="1">
      <alignment horizontal="distributed" justifyLastLine="1"/>
    </xf>
    <xf numFmtId="0" fontId="14" fillId="0" borderId="231" xfId="4" applyFont="1" applyBorder="1" applyAlignment="1" applyProtection="1">
      <alignment horizontal="distributed" justifyLastLine="1"/>
    </xf>
    <xf numFmtId="0" fontId="14" fillId="0" borderId="232" xfId="4" applyFont="1" applyBorder="1" applyAlignment="1" applyProtection="1">
      <alignment horizontal="distributed" justifyLastLine="1"/>
    </xf>
    <xf numFmtId="0" fontId="14" fillId="0" borderId="233" xfId="4" applyFont="1" applyBorder="1" applyAlignment="1" applyProtection="1">
      <alignment horizontal="distributed" justifyLastLine="1"/>
    </xf>
    <xf numFmtId="0" fontId="20" fillId="0" borderId="51" xfId="12" applyFont="1" applyBorder="1" applyAlignment="1" applyProtection="1">
      <alignment horizontal="center"/>
    </xf>
    <xf numFmtId="0" fontId="20" fillId="0" borderId="227" xfId="12" applyFont="1" applyBorder="1" applyAlignment="1" applyProtection="1">
      <alignment horizontal="center"/>
    </xf>
    <xf numFmtId="0" fontId="20" fillId="0" borderId="10" xfId="12" applyFont="1" applyBorder="1" applyAlignment="1" applyProtection="1"/>
    <xf numFmtId="0" fontId="20" fillId="0" borderId="228" xfId="12" applyFont="1" applyBorder="1" applyAlignment="1" applyProtection="1">
      <alignment vertical="center" wrapText="1"/>
    </xf>
    <xf numFmtId="0" fontId="14" fillId="0" borderId="5" xfId="4" applyFont="1" applyBorder="1" applyAlignment="1" applyProtection="1"/>
    <xf numFmtId="0" fontId="14" fillId="0" borderId="231" xfId="4" applyFont="1" applyBorder="1" applyAlignment="1" applyProtection="1"/>
    <xf numFmtId="0" fontId="20" fillId="12" borderId="228" xfId="12" applyFont="1" applyFill="1" applyBorder="1" applyAlignment="1" applyProtection="1">
      <alignment horizontal="left"/>
    </xf>
    <xf numFmtId="0" fontId="20" fillId="12" borderId="229" xfId="12" applyFont="1" applyFill="1" applyBorder="1" applyAlignment="1" applyProtection="1">
      <alignment horizontal="left"/>
    </xf>
    <xf numFmtId="0" fontId="20" fillId="12" borderId="230" xfId="12" applyFont="1" applyFill="1" applyBorder="1" applyAlignment="1" applyProtection="1">
      <alignment horizontal="left"/>
    </xf>
    <xf numFmtId="0" fontId="20" fillId="12" borderId="5" xfId="12" applyFont="1" applyFill="1" applyBorder="1" applyAlignment="1" applyProtection="1">
      <alignment horizontal="left"/>
    </xf>
    <xf numFmtId="0" fontId="20" fillId="12" borderId="0" xfId="12" applyFont="1" applyFill="1" applyBorder="1" applyAlignment="1" applyProtection="1">
      <alignment horizontal="left"/>
    </xf>
    <xf numFmtId="0" fontId="20" fillId="12" borderId="6" xfId="12" applyFont="1" applyFill="1" applyBorder="1" applyAlignment="1" applyProtection="1">
      <alignment horizontal="left"/>
    </xf>
    <xf numFmtId="0" fontId="20" fillId="12" borderId="231" xfId="12" applyFont="1" applyFill="1" applyBorder="1" applyAlignment="1" applyProtection="1">
      <alignment horizontal="left"/>
    </xf>
    <xf numFmtId="0" fontId="20" fillId="12" borderId="232" xfId="12" applyFont="1" applyFill="1" applyBorder="1" applyAlignment="1" applyProtection="1">
      <alignment horizontal="left"/>
    </xf>
    <xf numFmtId="0" fontId="20" fillId="12" borderId="233" xfId="12" applyFont="1" applyFill="1" applyBorder="1" applyAlignment="1" applyProtection="1">
      <alignment horizontal="left"/>
    </xf>
    <xf numFmtId="49" fontId="20" fillId="0" borderId="12" xfId="4" applyNumberFormat="1" applyFont="1" applyFill="1" applyBorder="1" applyAlignment="1" applyProtection="1">
      <alignment horizontal="center" vertical="center" wrapText="1"/>
    </xf>
    <xf numFmtId="49" fontId="20" fillId="0" borderId="10" xfId="4" applyNumberFormat="1" applyFont="1" applyFill="1" applyBorder="1" applyAlignment="1" applyProtection="1">
      <alignment horizontal="center" vertical="center" wrapText="1"/>
    </xf>
    <xf numFmtId="49" fontId="20" fillId="0" borderId="11" xfId="4" applyNumberFormat="1" applyFont="1" applyFill="1" applyBorder="1" applyAlignment="1" applyProtection="1">
      <alignment horizontal="center" vertical="center" wrapText="1"/>
    </xf>
    <xf numFmtId="49" fontId="20" fillId="0" borderId="10" xfId="4" applyNumberFormat="1" applyFont="1" applyFill="1" applyBorder="1" applyAlignment="1" applyProtection="1">
      <alignment horizontal="center" vertical="center" shrinkToFit="1"/>
    </xf>
    <xf numFmtId="49" fontId="20" fillId="0" borderId="11" xfId="4" applyNumberFormat="1" applyFont="1" applyFill="1" applyBorder="1" applyAlignment="1" applyProtection="1">
      <alignment horizontal="center" vertical="center" shrinkToFit="1"/>
    </xf>
    <xf numFmtId="49" fontId="76" fillId="12" borderId="228" xfId="4" applyNumberFormat="1" applyFont="1" applyFill="1" applyBorder="1" applyAlignment="1" applyProtection="1">
      <alignment horizontal="center" vertical="center" wrapText="1" shrinkToFit="1"/>
    </xf>
    <xf numFmtId="0" fontId="76" fillId="12" borderId="229" xfId="4" applyFont="1" applyFill="1" applyBorder="1" applyAlignment="1" applyProtection="1">
      <alignment horizontal="center"/>
    </xf>
    <xf numFmtId="49" fontId="42" fillId="12" borderId="229" xfId="12" applyNumberFormat="1" applyFont="1" applyFill="1" applyBorder="1" applyAlignment="1" applyProtection="1">
      <alignment horizontal="left" vertical="center"/>
    </xf>
    <xf numFmtId="49" fontId="42" fillId="12" borderId="228" xfId="12" applyNumberFormat="1" applyFont="1" applyFill="1" applyBorder="1" applyAlignment="1" applyProtection="1">
      <alignment vertical="center" wrapText="1"/>
    </xf>
    <xf numFmtId="0" fontId="42" fillId="12" borderId="231" xfId="12" applyFont="1" applyFill="1" applyBorder="1" applyAlignment="1" applyProtection="1">
      <alignment vertical="center"/>
    </xf>
    <xf numFmtId="0" fontId="42" fillId="12" borderId="232" xfId="12" applyFont="1" applyFill="1" applyBorder="1" applyAlignment="1" applyProtection="1">
      <alignment vertical="center"/>
    </xf>
    <xf numFmtId="0" fontId="42" fillId="12" borderId="233" xfId="12" applyFont="1" applyFill="1" applyBorder="1" applyAlignment="1" applyProtection="1">
      <alignment vertical="center"/>
    </xf>
    <xf numFmtId="49" fontId="20" fillId="12" borderId="228" xfId="4" applyNumberFormat="1" applyFont="1" applyFill="1" applyBorder="1" applyAlignment="1" applyProtection="1">
      <alignment horizontal="center" vertical="center" shrinkToFit="1"/>
    </xf>
    <xf numFmtId="0" fontId="14" fillId="0" borderId="229" xfId="4" applyFont="1" applyBorder="1" applyAlignment="1" applyProtection="1">
      <alignment horizontal="center" vertical="center" shrinkToFit="1"/>
    </xf>
    <xf numFmtId="49" fontId="20" fillId="12" borderId="229" xfId="4" applyNumberFormat="1" applyFont="1" applyFill="1" applyBorder="1" applyAlignment="1" applyProtection="1">
      <alignment horizontal="center" vertical="center" shrinkToFit="1"/>
    </xf>
    <xf numFmtId="0" fontId="20" fillId="0" borderId="229" xfId="12" applyFont="1" applyBorder="1" applyAlignment="1" applyProtection="1">
      <alignment horizontal="center" vertical="center" shrinkToFit="1"/>
    </xf>
    <xf numFmtId="0" fontId="20" fillId="0" borderId="232" xfId="12" applyFont="1" applyBorder="1" applyAlignment="1" applyProtection="1">
      <alignment horizontal="center" vertical="center" wrapText="1"/>
    </xf>
    <xf numFmtId="0" fontId="37" fillId="0" borderId="229" xfId="12" applyFont="1" applyBorder="1" applyAlignment="1" applyProtection="1">
      <alignment horizontal="distributed" vertical="center" wrapText="1" justifyLastLine="1"/>
    </xf>
    <xf numFmtId="0" fontId="37" fillId="0" borderId="230" xfId="12" applyFont="1" applyBorder="1" applyAlignment="1" applyProtection="1">
      <alignment horizontal="distributed" vertical="center" justifyLastLine="1"/>
    </xf>
    <xf numFmtId="0" fontId="37" fillId="0" borderId="231" xfId="12" applyFont="1" applyBorder="1" applyAlignment="1" applyProtection="1">
      <alignment horizontal="distributed" vertical="center" justifyLastLine="1"/>
    </xf>
    <xf numFmtId="0" fontId="37" fillId="0" borderId="232" xfId="12" applyFont="1" applyBorder="1" applyAlignment="1" applyProtection="1">
      <alignment horizontal="distributed" vertical="center" justifyLastLine="1"/>
    </xf>
    <xf numFmtId="0" fontId="37" fillId="0" borderId="233" xfId="12" applyFont="1" applyBorder="1" applyAlignment="1" applyProtection="1">
      <alignment horizontal="distributed" vertical="center" justifyLastLine="1"/>
    </xf>
    <xf numFmtId="0" fontId="42" fillId="12" borderId="228" xfId="12" applyFont="1" applyFill="1" applyBorder="1" applyAlignment="1" applyProtection="1">
      <alignment vertical="center" wrapText="1"/>
    </xf>
    <xf numFmtId="0" fontId="42" fillId="12" borderId="229" xfId="12" applyFont="1" applyFill="1" applyBorder="1" applyAlignment="1" applyProtection="1">
      <alignment vertical="center" wrapText="1"/>
    </xf>
    <xf numFmtId="0" fontId="42" fillId="12" borderId="230" xfId="12" applyFont="1" applyFill="1" applyBorder="1" applyAlignment="1" applyProtection="1">
      <alignment vertical="center" wrapText="1"/>
    </xf>
    <xf numFmtId="0" fontId="42" fillId="12" borderId="231" xfId="12" applyFont="1" applyFill="1" applyBorder="1" applyAlignment="1" applyProtection="1">
      <alignment vertical="center" wrapText="1"/>
    </xf>
    <xf numFmtId="0" fontId="42" fillId="12" borderId="232" xfId="12" applyFont="1" applyFill="1" applyBorder="1" applyAlignment="1" applyProtection="1">
      <alignment vertical="center" wrapText="1"/>
    </xf>
    <xf numFmtId="0" fontId="42" fillId="12" borderId="233" xfId="12" applyFont="1" applyFill="1" applyBorder="1" applyAlignment="1" applyProtection="1">
      <alignment vertical="center" wrapText="1"/>
    </xf>
    <xf numFmtId="49" fontId="42" fillId="12" borderId="228" xfId="4" applyNumberFormat="1" applyFont="1" applyFill="1" applyBorder="1" applyAlignment="1" applyProtection="1">
      <alignment horizontal="center" vertical="center" wrapText="1" shrinkToFit="1"/>
    </xf>
    <xf numFmtId="49" fontId="42" fillId="12" borderId="229" xfId="4" applyNumberFormat="1" applyFont="1" applyFill="1" applyBorder="1" applyAlignment="1" applyProtection="1">
      <alignment horizontal="center" vertical="center" wrapText="1" shrinkToFit="1"/>
    </xf>
    <xf numFmtId="49" fontId="42" fillId="12" borderId="230" xfId="4" applyNumberFormat="1" applyFont="1" applyFill="1" applyBorder="1" applyAlignment="1" applyProtection="1">
      <alignment horizontal="center" vertical="center" wrapText="1" shrinkToFit="1"/>
    </xf>
    <xf numFmtId="49" fontId="42" fillId="12" borderId="231" xfId="4" applyNumberFormat="1" applyFont="1" applyFill="1" applyBorder="1" applyAlignment="1" applyProtection="1">
      <alignment horizontal="center" vertical="center" wrapText="1" shrinkToFit="1"/>
    </xf>
    <xf numFmtId="49" fontId="42" fillId="12" borderId="232" xfId="4" applyNumberFormat="1" applyFont="1" applyFill="1" applyBorder="1" applyAlignment="1" applyProtection="1">
      <alignment horizontal="center" vertical="center" wrapText="1" shrinkToFit="1"/>
    </xf>
    <xf numFmtId="49" fontId="42" fillId="12" borderId="233" xfId="4" applyNumberFormat="1" applyFont="1" applyFill="1" applyBorder="1" applyAlignment="1" applyProtection="1">
      <alignment horizontal="center" vertical="center" wrapText="1" shrinkToFit="1"/>
    </xf>
    <xf numFmtId="49" fontId="42" fillId="12" borderId="229" xfId="4" applyNumberFormat="1" applyFont="1" applyFill="1" applyBorder="1" applyAlignment="1" applyProtection="1">
      <alignment horizontal="center" vertical="center" shrinkToFit="1"/>
    </xf>
    <xf numFmtId="49" fontId="42" fillId="12" borderId="230" xfId="4" applyNumberFormat="1" applyFont="1" applyFill="1" applyBorder="1" applyAlignment="1" applyProtection="1">
      <alignment horizontal="center" vertical="center" shrinkToFit="1"/>
    </xf>
    <xf numFmtId="49" fontId="42" fillId="12" borderId="231" xfId="4" applyNumberFormat="1" applyFont="1" applyFill="1" applyBorder="1" applyAlignment="1" applyProtection="1">
      <alignment horizontal="center" vertical="center" shrinkToFit="1"/>
    </xf>
    <xf numFmtId="49" fontId="42" fillId="12" borderId="232" xfId="4" applyNumberFormat="1" applyFont="1" applyFill="1" applyBorder="1" applyAlignment="1" applyProtection="1">
      <alignment horizontal="center" vertical="center" shrinkToFit="1"/>
    </xf>
    <xf numFmtId="49" fontId="42" fillId="12" borderId="233" xfId="4" applyNumberFormat="1" applyFont="1" applyFill="1" applyBorder="1" applyAlignment="1" applyProtection="1">
      <alignment horizontal="center" vertical="center" shrinkToFit="1"/>
    </xf>
    <xf numFmtId="0" fontId="14" fillId="0" borderId="230" xfId="4" applyFont="1" applyBorder="1" applyAlignment="1" applyProtection="1">
      <alignment horizontal="center" vertical="center" shrinkToFit="1"/>
    </xf>
    <xf numFmtId="0" fontId="76" fillId="12" borderId="231" xfId="12" applyFont="1" applyFill="1" applyBorder="1" applyAlignment="1" applyProtection="1">
      <alignment horizontal="center" vertical="top" readingOrder="1"/>
    </xf>
    <xf numFmtId="0" fontId="76" fillId="12" borderId="232" xfId="4" applyFont="1" applyFill="1" applyBorder="1" applyAlignment="1" applyProtection="1">
      <alignment horizontal="center"/>
    </xf>
    <xf numFmtId="49" fontId="20" fillId="0" borderId="228" xfId="4" applyNumberFormat="1" applyFont="1" applyFill="1" applyBorder="1" applyAlignment="1" applyProtection="1">
      <alignment horizontal="center" vertical="center" wrapText="1" shrinkToFit="1"/>
    </xf>
    <xf numFmtId="49" fontId="20" fillId="0" borderId="229" xfId="4" applyNumberFormat="1" applyFont="1" applyFill="1" applyBorder="1" applyAlignment="1" applyProtection="1">
      <alignment horizontal="center" vertical="center" wrapText="1" shrinkToFit="1"/>
    </xf>
    <xf numFmtId="49" fontId="20" fillId="0" borderId="230" xfId="4" applyNumberFormat="1" applyFont="1" applyFill="1" applyBorder="1" applyAlignment="1" applyProtection="1">
      <alignment horizontal="center" vertical="center" wrapText="1" shrinkToFit="1"/>
    </xf>
    <xf numFmtId="49" fontId="20" fillId="0" borderId="5" xfId="4" applyNumberFormat="1" applyFont="1" applyFill="1" applyBorder="1" applyAlignment="1" applyProtection="1">
      <alignment horizontal="center" vertical="center" wrapText="1" shrinkToFit="1"/>
    </xf>
    <xf numFmtId="49" fontId="20" fillId="0" borderId="0" xfId="4" applyNumberFormat="1" applyFont="1" applyFill="1" applyBorder="1" applyAlignment="1" applyProtection="1">
      <alignment horizontal="center" vertical="center" wrapText="1" shrinkToFit="1"/>
    </xf>
    <xf numFmtId="49" fontId="20" fillId="0" borderId="6" xfId="4" applyNumberFormat="1" applyFont="1" applyFill="1" applyBorder="1" applyAlignment="1" applyProtection="1">
      <alignment horizontal="center" vertical="center" wrapText="1" shrinkToFit="1"/>
    </xf>
    <xf numFmtId="49" fontId="20" fillId="0" borderId="231" xfId="4" applyNumberFormat="1" applyFont="1" applyFill="1" applyBorder="1" applyAlignment="1" applyProtection="1">
      <alignment horizontal="center" vertical="center" wrapText="1" shrinkToFit="1"/>
    </xf>
    <xf numFmtId="49" fontId="20" fillId="0" borderId="232" xfId="4" applyNumberFormat="1" applyFont="1" applyFill="1" applyBorder="1" applyAlignment="1" applyProtection="1">
      <alignment horizontal="center" vertical="center" wrapText="1" shrinkToFit="1"/>
    </xf>
    <xf numFmtId="49" fontId="20" fillId="0" borderId="233" xfId="4" applyNumberFormat="1" applyFont="1" applyFill="1" applyBorder="1" applyAlignment="1" applyProtection="1">
      <alignment horizontal="center" vertical="center" wrapText="1" shrinkToFit="1"/>
    </xf>
    <xf numFmtId="49" fontId="20" fillId="0" borderId="12" xfId="4" applyNumberFormat="1" applyFont="1" applyFill="1" applyBorder="1" applyAlignment="1" applyProtection="1">
      <alignment horizontal="center" vertical="center" shrinkToFit="1"/>
    </xf>
    <xf numFmtId="0" fontId="42" fillId="12" borderId="228" xfId="12" applyFont="1" applyFill="1" applyBorder="1" applyAlignment="1" applyProtection="1">
      <alignment horizontal="center" wrapText="1"/>
    </xf>
    <xf numFmtId="0" fontId="42" fillId="12" borderId="231" xfId="12" applyFont="1" applyFill="1" applyBorder="1" applyAlignment="1" applyProtection="1">
      <alignment horizontal="center"/>
    </xf>
    <xf numFmtId="0" fontId="42" fillId="12" borderId="232" xfId="12" applyFont="1" applyFill="1" applyBorder="1" applyAlignment="1" applyProtection="1">
      <alignment horizontal="center"/>
    </xf>
    <xf numFmtId="0" fontId="42" fillId="12" borderId="233" xfId="12" applyFont="1" applyFill="1" applyBorder="1" applyAlignment="1" applyProtection="1">
      <alignment horizontal="center"/>
    </xf>
    <xf numFmtId="49" fontId="42" fillId="12" borderId="228" xfId="4" applyNumberFormat="1" applyFont="1" applyFill="1" applyBorder="1" applyAlignment="1" applyProtection="1">
      <alignment horizontal="center" vertical="center" shrinkToFit="1"/>
    </xf>
    <xf numFmtId="49" fontId="20" fillId="12" borderId="229" xfId="4" applyNumberFormat="1" applyFont="1" applyFill="1" applyBorder="1" applyAlignment="1" applyProtection="1">
      <alignment vertical="center" shrinkToFit="1"/>
    </xf>
    <xf numFmtId="0" fontId="14" fillId="0" borderId="229" xfId="4" applyFont="1" applyBorder="1" applyAlignment="1" applyProtection="1">
      <alignment vertical="center" shrinkToFit="1"/>
    </xf>
    <xf numFmtId="49" fontId="20" fillId="0" borderId="228" xfId="5" applyNumberFormat="1" applyFont="1" applyFill="1" applyBorder="1" applyAlignment="1" applyProtection="1">
      <alignment horizontal="center" vertical="center" wrapText="1"/>
    </xf>
    <xf numFmtId="0" fontId="14" fillId="0" borderId="229" xfId="5" applyFont="1" applyBorder="1" applyAlignment="1">
      <alignment horizontal="center" vertical="center"/>
    </xf>
    <xf numFmtId="0" fontId="14" fillId="0" borderId="230" xfId="5" applyFont="1" applyBorder="1" applyAlignment="1">
      <alignment horizontal="center" vertical="center"/>
    </xf>
    <xf numFmtId="0" fontId="14" fillId="0" borderId="5" xfId="5" applyFont="1" applyBorder="1" applyAlignment="1">
      <alignment horizontal="center" vertical="center"/>
    </xf>
    <xf numFmtId="0" fontId="14" fillId="0" borderId="0" xfId="5" applyFont="1" applyBorder="1" applyAlignment="1">
      <alignment horizontal="center" vertical="center"/>
    </xf>
    <xf numFmtId="0" fontId="14" fillId="0" borderId="6" xfId="5" applyFont="1" applyBorder="1" applyAlignment="1">
      <alignment horizontal="center" vertical="center"/>
    </xf>
    <xf numFmtId="0" fontId="14" fillId="0" borderId="231" xfId="5" applyFont="1" applyBorder="1" applyAlignment="1">
      <alignment horizontal="center" vertical="center"/>
    </xf>
    <xf numFmtId="0" fontId="14" fillId="0" borderId="232" xfId="5" applyFont="1" applyBorder="1" applyAlignment="1">
      <alignment horizontal="center" vertical="center"/>
    </xf>
    <xf numFmtId="0" fontId="14" fillId="0" borderId="233" xfId="5" applyFont="1" applyBorder="1" applyAlignment="1">
      <alignment horizontal="center" vertical="center"/>
    </xf>
    <xf numFmtId="49" fontId="20" fillId="14" borderId="228" xfId="5" applyNumberFormat="1" applyFont="1" applyFill="1" applyBorder="1" applyAlignment="1" applyProtection="1">
      <alignment horizontal="center" vertical="center" wrapText="1"/>
    </xf>
    <xf numFmtId="49" fontId="20" fillId="14" borderId="229" xfId="5" applyNumberFormat="1" applyFont="1" applyFill="1" applyBorder="1" applyAlignment="1" applyProtection="1">
      <alignment horizontal="center" vertical="center" wrapText="1"/>
    </xf>
    <xf numFmtId="49" fontId="20" fillId="14" borderId="230" xfId="5" applyNumberFormat="1" applyFont="1" applyFill="1" applyBorder="1" applyAlignment="1" applyProtection="1">
      <alignment horizontal="center" vertical="center" wrapText="1"/>
    </xf>
    <xf numFmtId="49" fontId="20" fillId="14" borderId="5" xfId="5" applyNumberFormat="1" applyFont="1" applyFill="1" applyBorder="1" applyAlignment="1" applyProtection="1">
      <alignment horizontal="center" vertical="center" wrapText="1"/>
    </xf>
    <xf numFmtId="49" fontId="20" fillId="14" borderId="0" xfId="5" applyNumberFormat="1" applyFont="1" applyFill="1" applyBorder="1" applyAlignment="1" applyProtection="1">
      <alignment horizontal="center" vertical="center" wrapText="1"/>
    </xf>
    <xf numFmtId="49" fontId="20" fillId="14" borderId="6" xfId="5" applyNumberFormat="1" applyFont="1" applyFill="1" applyBorder="1" applyAlignment="1" applyProtection="1">
      <alignment horizontal="center" vertical="center" wrapText="1"/>
    </xf>
    <xf numFmtId="49" fontId="20" fillId="14" borderId="231" xfId="5" applyNumberFormat="1" applyFont="1" applyFill="1" applyBorder="1" applyAlignment="1" applyProtection="1">
      <alignment horizontal="center" vertical="center" wrapText="1"/>
    </xf>
    <xf numFmtId="49" fontId="20" fillId="14" borderId="232" xfId="5" applyNumberFormat="1" applyFont="1" applyFill="1" applyBorder="1" applyAlignment="1" applyProtection="1">
      <alignment horizontal="center" vertical="center" wrapText="1"/>
    </xf>
    <xf numFmtId="49" fontId="20" fillId="14" borderId="233" xfId="5" applyNumberFormat="1" applyFont="1" applyFill="1" applyBorder="1" applyAlignment="1" applyProtection="1">
      <alignment horizontal="center" vertical="center" wrapText="1"/>
    </xf>
    <xf numFmtId="49" fontId="20" fillId="0" borderId="229" xfId="5" applyNumberFormat="1" applyFont="1" applyFill="1" applyBorder="1" applyAlignment="1" applyProtection="1">
      <alignment horizontal="center" vertical="center" wrapText="1"/>
    </xf>
    <xf numFmtId="49" fontId="20" fillId="0" borderId="230" xfId="5" applyNumberFormat="1" applyFont="1" applyFill="1" applyBorder="1" applyAlignment="1" applyProtection="1">
      <alignment horizontal="center" vertical="center" wrapText="1"/>
    </xf>
    <xf numFmtId="49" fontId="20" fillId="0" borderId="5" xfId="5" applyNumberFormat="1" applyFont="1" applyFill="1" applyBorder="1" applyAlignment="1" applyProtection="1">
      <alignment horizontal="center" vertical="center" wrapText="1"/>
    </xf>
    <xf numFmtId="49" fontId="20" fillId="0" borderId="0" xfId="5" applyNumberFormat="1" applyFont="1" applyFill="1" applyBorder="1" applyAlignment="1" applyProtection="1">
      <alignment horizontal="center" vertical="center" wrapText="1"/>
    </xf>
    <xf numFmtId="49" fontId="20" fillId="0" borderId="6" xfId="5" applyNumberFormat="1" applyFont="1" applyFill="1" applyBorder="1" applyAlignment="1" applyProtection="1">
      <alignment horizontal="center" vertical="center" wrapText="1"/>
    </xf>
    <xf numFmtId="49" fontId="20" fillId="0" borderId="231" xfId="5" applyNumberFormat="1" applyFont="1" applyFill="1" applyBorder="1" applyAlignment="1" applyProtection="1">
      <alignment horizontal="center" vertical="center" wrapText="1"/>
    </xf>
    <xf numFmtId="49" fontId="20" fillId="0" borderId="232" xfId="5" applyNumberFormat="1" applyFont="1" applyFill="1" applyBorder="1" applyAlignment="1" applyProtection="1">
      <alignment horizontal="center" vertical="center" wrapText="1"/>
    </xf>
    <xf numFmtId="49" fontId="20" fillId="0" borderId="233" xfId="5" applyNumberFormat="1" applyFont="1" applyFill="1" applyBorder="1" applyAlignment="1" applyProtection="1">
      <alignment horizontal="center" vertical="center" wrapText="1"/>
    </xf>
    <xf numFmtId="49" fontId="20" fillId="0" borderId="228" xfId="4" applyNumberFormat="1" applyFont="1" applyFill="1" applyBorder="1" applyAlignment="1" applyProtection="1">
      <alignment horizontal="center" vertical="center" wrapText="1"/>
    </xf>
    <xf numFmtId="49" fontId="20" fillId="0" borderId="230" xfId="4" applyNumberFormat="1" applyFont="1" applyFill="1" applyBorder="1" applyAlignment="1" applyProtection="1">
      <alignment horizontal="center" vertical="center" wrapText="1"/>
    </xf>
    <xf numFmtId="49" fontId="20" fillId="0" borderId="5" xfId="4" applyNumberFormat="1" applyFont="1" applyFill="1" applyBorder="1" applyAlignment="1" applyProtection="1">
      <alignment horizontal="center" vertical="center" wrapText="1"/>
    </xf>
    <xf numFmtId="49" fontId="20" fillId="0" borderId="6" xfId="4" applyNumberFormat="1" applyFont="1" applyFill="1" applyBorder="1" applyAlignment="1" applyProtection="1">
      <alignment horizontal="center" vertical="center" wrapText="1"/>
    </xf>
    <xf numFmtId="49" fontId="20" fillId="0" borderId="231" xfId="4" applyNumberFormat="1" applyFont="1" applyFill="1" applyBorder="1" applyAlignment="1" applyProtection="1">
      <alignment horizontal="center" vertical="center" wrapText="1"/>
    </xf>
    <xf numFmtId="49" fontId="20" fillId="0" borderId="233" xfId="4" applyNumberFormat="1" applyFont="1" applyFill="1" applyBorder="1" applyAlignment="1" applyProtection="1">
      <alignment horizontal="center" vertical="center" wrapText="1"/>
    </xf>
    <xf numFmtId="49" fontId="20" fillId="0" borderId="229" xfId="4" applyNumberFormat="1" applyFont="1" applyFill="1" applyBorder="1" applyAlignment="1" applyProtection="1">
      <alignment horizontal="center" vertical="center" shrinkToFit="1"/>
    </xf>
    <xf numFmtId="49" fontId="20" fillId="0" borderId="230" xfId="4" applyNumberFormat="1" applyFont="1" applyFill="1" applyBorder="1" applyAlignment="1" applyProtection="1">
      <alignment horizontal="center" vertical="center" shrinkToFit="1"/>
    </xf>
    <xf numFmtId="49" fontId="20" fillId="0" borderId="5" xfId="4" applyNumberFormat="1" applyFont="1" applyFill="1" applyBorder="1" applyAlignment="1" applyProtection="1">
      <alignment horizontal="center" vertical="center" shrinkToFit="1"/>
    </xf>
    <xf numFmtId="49" fontId="20" fillId="0" borderId="0" xfId="4" applyNumberFormat="1" applyFont="1" applyFill="1" applyBorder="1" applyAlignment="1" applyProtection="1">
      <alignment horizontal="center" vertical="center" shrinkToFit="1"/>
    </xf>
    <xf numFmtId="49" fontId="20" fillId="0" borderId="228" xfId="4" applyNumberFormat="1" applyFont="1" applyFill="1" applyBorder="1" applyAlignment="1" applyProtection="1">
      <alignment horizontal="center" vertical="center" shrinkToFit="1"/>
    </xf>
    <xf numFmtId="49" fontId="20" fillId="12" borderId="230" xfId="4" applyNumberFormat="1" applyFont="1" applyFill="1" applyBorder="1" applyAlignment="1" applyProtection="1">
      <alignment horizontal="center" vertical="center" shrinkToFit="1"/>
    </xf>
    <xf numFmtId="0" fontId="20" fillId="0" borderId="226" xfId="12" applyFont="1" applyBorder="1" applyAlignment="1" applyProtection="1">
      <alignment horizontal="center" vertical="center"/>
    </xf>
    <xf numFmtId="0" fontId="20" fillId="0" borderId="227" xfId="12" applyFont="1" applyBorder="1" applyAlignment="1" applyProtection="1">
      <alignment horizontal="center" vertical="center"/>
    </xf>
    <xf numFmtId="0" fontId="20" fillId="0" borderId="226" xfId="12" applyFont="1" applyBorder="1" applyAlignment="1" applyProtection="1">
      <alignment horizontal="center" vertical="center" wrapText="1"/>
    </xf>
    <xf numFmtId="0" fontId="20" fillId="0" borderId="227" xfId="12" applyFont="1" applyBorder="1" applyAlignment="1" applyProtection="1">
      <alignment horizontal="center" vertical="center" wrapText="1"/>
    </xf>
    <xf numFmtId="0" fontId="42" fillId="12" borderId="228" xfId="12" applyFont="1" applyFill="1" applyBorder="1" applyAlignment="1" applyProtection="1">
      <alignment horizontal="left" vertical="center"/>
    </xf>
    <xf numFmtId="0" fontId="21" fillId="0" borderId="0" xfId="12" applyFont="1" applyAlignment="1" applyProtection="1">
      <alignment horizontal="left" vertical="center" wrapText="1" readingOrder="1"/>
    </xf>
    <xf numFmtId="49" fontId="42" fillId="12" borderId="12" xfId="12" applyNumberFormat="1" applyFont="1" applyFill="1" applyBorder="1" applyAlignment="1" applyProtection="1">
      <alignment horizontal="left" vertical="center"/>
    </xf>
    <xf numFmtId="49" fontId="42" fillId="12" borderId="10" xfId="12" applyNumberFormat="1" applyFont="1" applyFill="1" applyBorder="1" applyAlignment="1" applyProtection="1">
      <alignment horizontal="left" vertical="center"/>
    </xf>
    <xf numFmtId="49" fontId="42" fillId="12" borderId="11" xfId="12" applyNumberFormat="1" applyFont="1" applyFill="1" applyBorder="1" applyAlignment="1" applyProtection="1">
      <alignment horizontal="left" vertical="center"/>
    </xf>
    <xf numFmtId="49" fontId="42" fillId="12" borderId="5" xfId="4" applyNumberFormat="1" applyFont="1" applyFill="1" applyBorder="1" applyAlignment="1" applyProtection="1">
      <alignment horizontal="center" vertical="center" shrinkToFit="1"/>
    </xf>
    <xf numFmtId="49" fontId="42" fillId="12" borderId="0" xfId="4" applyNumberFormat="1" applyFont="1" applyFill="1" applyBorder="1" applyAlignment="1" applyProtection="1">
      <alignment horizontal="center" vertical="center" shrinkToFit="1"/>
    </xf>
    <xf numFmtId="49" fontId="42" fillId="12" borderId="6" xfId="4" applyNumberFormat="1" applyFont="1" applyFill="1" applyBorder="1" applyAlignment="1" applyProtection="1">
      <alignment horizontal="center" vertical="center" shrinkToFit="1"/>
    </xf>
    <xf numFmtId="0" fontId="43" fillId="12" borderId="228" xfId="12" applyFont="1" applyFill="1" applyBorder="1" applyAlignment="1" applyProtection="1">
      <alignment horizontal="center" vertical="center" wrapText="1" shrinkToFit="1"/>
    </xf>
    <xf numFmtId="0" fontId="43" fillId="12" borderId="229" xfId="12" applyFont="1" applyFill="1" applyBorder="1" applyAlignment="1" applyProtection="1">
      <alignment horizontal="center" vertical="center" wrapText="1" shrinkToFit="1"/>
    </xf>
    <xf numFmtId="0" fontId="43" fillId="12" borderId="230" xfId="12" applyFont="1" applyFill="1" applyBorder="1" applyAlignment="1" applyProtection="1">
      <alignment horizontal="center" vertical="center" wrapText="1" shrinkToFit="1"/>
    </xf>
    <xf numFmtId="0" fontId="43" fillId="12" borderId="5" xfId="12" applyFont="1" applyFill="1" applyBorder="1" applyAlignment="1" applyProtection="1">
      <alignment horizontal="center" vertical="center" wrapText="1" shrinkToFit="1"/>
    </xf>
    <xf numFmtId="0" fontId="43" fillId="12" borderId="0" xfId="12" applyFont="1" applyFill="1" applyBorder="1" applyAlignment="1" applyProtection="1">
      <alignment horizontal="center" vertical="center" wrapText="1" shrinkToFit="1"/>
    </xf>
    <xf numFmtId="0" fontId="43" fillId="12" borderId="6" xfId="12" applyFont="1" applyFill="1" applyBorder="1" applyAlignment="1" applyProtection="1">
      <alignment horizontal="center" vertical="center" wrapText="1" shrinkToFit="1"/>
    </xf>
    <xf numFmtId="0" fontId="43" fillId="12" borderId="231" xfId="12" applyFont="1" applyFill="1" applyBorder="1" applyAlignment="1" applyProtection="1">
      <alignment horizontal="center" vertical="center" wrapText="1" shrinkToFit="1"/>
    </xf>
    <xf numFmtId="0" fontId="43" fillId="12" borderId="232" xfId="12" applyFont="1" applyFill="1" applyBorder="1" applyAlignment="1" applyProtection="1">
      <alignment horizontal="center" vertical="center" wrapText="1" shrinkToFit="1"/>
    </xf>
    <xf numFmtId="0" fontId="43" fillId="12" borderId="233" xfId="12" applyFont="1" applyFill="1" applyBorder="1" applyAlignment="1" applyProtection="1">
      <alignment horizontal="center" vertical="center" wrapText="1" shrinkToFit="1"/>
    </xf>
    <xf numFmtId="0" fontId="42" fillId="12" borderId="228" xfId="12" applyFont="1" applyFill="1" applyBorder="1" applyAlignment="1" applyProtection="1">
      <alignment horizontal="center" vertical="center" wrapText="1"/>
    </xf>
    <xf numFmtId="0" fontId="42" fillId="12" borderId="229" xfId="12" applyFont="1" applyFill="1" applyBorder="1" applyAlignment="1" applyProtection="1">
      <alignment horizontal="center" vertical="center" wrapText="1"/>
    </xf>
    <xf numFmtId="0" fontId="42" fillId="12" borderId="230" xfId="12" applyFont="1" applyFill="1" applyBorder="1" applyAlignment="1" applyProtection="1">
      <alignment horizontal="center" vertical="center" wrapText="1"/>
    </xf>
    <xf numFmtId="0" fontId="42" fillId="12" borderId="5" xfId="12" applyFont="1" applyFill="1" applyBorder="1" applyAlignment="1" applyProtection="1">
      <alignment horizontal="center" vertical="center" wrapText="1"/>
    </xf>
    <xf numFmtId="0" fontId="42" fillId="12" borderId="0" xfId="12" applyFont="1" applyFill="1" applyBorder="1" applyAlignment="1" applyProtection="1">
      <alignment horizontal="center" vertical="center" wrapText="1"/>
    </xf>
    <xf numFmtId="0" fontId="42" fillId="12" borderId="6" xfId="12" applyFont="1" applyFill="1" applyBorder="1" applyAlignment="1" applyProtection="1">
      <alignment horizontal="center" vertical="center" wrapText="1"/>
    </xf>
    <xf numFmtId="0" fontId="42" fillId="12" borderId="231" xfId="12" applyFont="1" applyFill="1" applyBorder="1" applyAlignment="1" applyProtection="1">
      <alignment horizontal="center" vertical="center" wrapText="1"/>
    </xf>
    <xf numFmtId="0" fontId="42" fillId="12" borderId="232" xfId="12" applyFont="1" applyFill="1" applyBorder="1" applyAlignment="1" applyProtection="1">
      <alignment horizontal="center" vertical="center" wrapText="1"/>
    </xf>
    <xf numFmtId="0" fontId="42" fillId="12" borderId="233" xfId="12" applyFont="1" applyFill="1" applyBorder="1" applyAlignment="1" applyProtection="1">
      <alignment horizontal="center" vertical="center" wrapText="1"/>
    </xf>
    <xf numFmtId="0" fontId="20" fillId="0" borderId="0" xfId="12" applyFont="1" applyBorder="1" applyAlignment="1" applyProtection="1">
      <alignment horizontal="center" vertical="center" wrapText="1"/>
    </xf>
    <xf numFmtId="0" fontId="20" fillId="14" borderId="228" xfId="12" applyFont="1" applyFill="1" applyBorder="1" applyAlignment="1" applyProtection="1">
      <alignment horizontal="center" vertical="center"/>
    </xf>
    <xf numFmtId="0" fontId="20" fillId="14" borderId="229" xfId="12" applyFont="1" applyFill="1" applyBorder="1" applyAlignment="1" applyProtection="1">
      <alignment horizontal="center" vertical="center"/>
    </xf>
    <xf numFmtId="0" fontId="20" fillId="14" borderId="5" xfId="12" applyFont="1" applyFill="1" applyBorder="1" applyAlignment="1" applyProtection="1">
      <alignment horizontal="center" vertical="center"/>
    </xf>
    <xf numFmtId="0" fontId="20" fillId="14" borderId="0" xfId="12" applyFont="1" applyFill="1" applyBorder="1" applyAlignment="1" applyProtection="1">
      <alignment horizontal="center" vertical="center"/>
    </xf>
    <xf numFmtId="0" fontId="20" fillId="14" borderId="231" xfId="12" applyFont="1" applyFill="1" applyBorder="1" applyAlignment="1" applyProtection="1">
      <alignment horizontal="center" vertical="center"/>
    </xf>
    <xf numFmtId="0" fontId="20" fillId="14" borderId="232" xfId="12" applyFont="1" applyFill="1" applyBorder="1" applyAlignment="1" applyProtection="1">
      <alignment horizontal="center" vertical="center"/>
    </xf>
    <xf numFmtId="0" fontId="20" fillId="14" borderId="230" xfId="12" applyFont="1" applyFill="1" applyBorder="1" applyAlignment="1" applyProtection="1">
      <alignment horizontal="center" vertical="center"/>
    </xf>
    <xf numFmtId="0" fontId="20" fillId="14" borderId="6" xfId="12" applyFont="1" applyFill="1" applyBorder="1" applyAlignment="1" applyProtection="1">
      <alignment horizontal="center" vertical="center"/>
    </xf>
    <xf numFmtId="0" fontId="20" fillId="14" borderId="233" xfId="12" applyFont="1" applyFill="1" applyBorder="1" applyAlignment="1" applyProtection="1">
      <alignment horizontal="center" vertical="center"/>
    </xf>
    <xf numFmtId="0" fontId="20" fillId="0" borderId="2" xfId="12" applyFont="1" applyBorder="1" applyAlignment="1" applyProtection="1">
      <alignment horizontal="center" vertical="center" wrapText="1"/>
    </xf>
    <xf numFmtId="0" fontId="20" fillId="0" borderId="4" xfId="12" applyFont="1" applyBorder="1" applyAlignment="1" applyProtection="1">
      <alignment horizontal="center" vertical="center"/>
    </xf>
    <xf numFmtId="0" fontId="20" fillId="0" borderId="7" xfId="12" applyFont="1" applyBorder="1" applyAlignment="1" applyProtection="1">
      <alignment horizontal="center" vertical="center"/>
    </xf>
    <xf numFmtId="0" fontId="20" fillId="0" borderId="8" xfId="12" applyFont="1" applyBorder="1" applyAlignment="1" applyProtection="1">
      <alignment horizontal="center" vertical="center"/>
    </xf>
    <xf numFmtId="0" fontId="42" fillId="12" borderId="2" xfId="12" applyFont="1" applyFill="1" applyBorder="1" applyAlignment="1" applyProtection="1">
      <alignment horizontal="left" vertical="center" wrapText="1"/>
    </xf>
    <xf numFmtId="0" fontId="42" fillId="12" borderId="3" xfId="12" applyFont="1" applyFill="1" applyBorder="1" applyAlignment="1" applyProtection="1">
      <alignment horizontal="left" vertical="center" wrapText="1"/>
    </xf>
    <xf numFmtId="0" fontId="42" fillId="12" borderId="4" xfId="12" applyFont="1" applyFill="1" applyBorder="1" applyAlignment="1" applyProtection="1">
      <alignment horizontal="left" vertical="center" wrapText="1"/>
    </xf>
    <xf numFmtId="0" fontId="42" fillId="12" borderId="7" xfId="12" applyFont="1" applyFill="1" applyBorder="1" applyAlignment="1" applyProtection="1">
      <alignment horizontal="left" vertical="center" wrapText="1"/>
    </xf>
    <xf numFmtId="0" fontId="42" fillId="12" borderId="1" xfId="12" applyFont="1" applyFill="1" applyBorder="1" applyAlignment="1" applyProtection="1">
      <alignment horizontal="left" vertical="center" wrapText="1"/>
    </xf>
    <xf numFmtId="0" fontId="42" fillId="12" borderId="8" xfId="12" applyFont="1" applyFill="1" applyBorder="1" applyAlignment="1" applyProtection="1">
      <alignment horizontal="left" vertical="center" wrapText="1"/>
    </xf>
    <xf numFmtId="0" fontId="37" fillId="0" borderId="2" xfId="12" applyFont="1" applyBorder="1" applyAlignment="1" applyProtection="1">
      <alignment horizontal="distributed" vertical="center" wrapText="1" justifyLastLine="1"/>
    </xf>
    <xf numFmtId="0" fontId="14" fillId="0" borderId="3" xfId="4" applyFont="1" applyBorder="1" applyAlignment="1" applyProtection="1">
      <alignment horizontal="distributed" justifyLastLine="1"/>
    </xf>
    <xf numFmtId="0" fontId="14" fillId="0" borderId="4" xfId="4" applyFont="1" applyBorder="1" applyAlignment="1" applyProtection="1">
      <alignment horizontal="distributed" justifyLastLine="1"/>
    </xf>
    <xf numFmtId="0" fontId="14" fillId="0" borderId="7" xfId="4" applyFont="1" applyBorder="1" applyAlignment="1" applyProtection="1">
      <alignment horizontal="distributed" justifyLastLine="1"/>
    </xf>
    <xf numFmtId="0" fontId="14" fillId="0" borderId="1" xfId="4" applyFont="1" applyBorder="1" applyAlignment="1" applyProtection="1">
      <alignment horizontal="distributed" justifyLastLine="1"/>
    </xf>
    <xf numFmtId="0" fontId="14" fillId="0" borderId="8" xfId="4" applyFont="1" applyBorder="1" applyAlignment="1" applyProtection="1">
      <alignment horizontal="distributed" justifyLastLine="1"/>
    </xf>
    <xf numFmtId="0" fontId="20" fillId="0" borderId="229" xfId="12" applyFont="1" applyBorder="1" applyAlignment="1" applyProtection="1"/>
    <xf numFmtId="0" fontId="21" fillId="0" borderId="0" xfId="12" applyFont="1" applyAlignment="1" applyProtection="1">
      <alignment horizontal="left" vertical="top" wrapText="1" readingOrder="1"/>
    </xf>
    <xf numFmtId="49" fontId="42" fillId="12" borderId="12" xfId="4" applyNumberFormat="1" applyFont="1" applyFill="1" applyBorder="1" applyAlignment="1" applyProtection="1">
      <alignment horizontal="center" vertical="center" shrinkToFit="1"/>
    </xf>
    <xf numFmtId="49" fontId="42" fillId="12" borderId="10" xfId="4" applyNumberFormat="1" applyFont="1" applyFill="1" applyBorder="1" applyAlignment="1" applyProtection="1">
      <alignment horizontal="center" vertical="center" shrinkToFit="1"/>
    </xf>
    <xf numFmtId="49" fontId="42" fillId="12" borderId="11" xfId="4" applyNumberFormat="1" applyFont="1" applyFill="1" applyBorder="1" applyAlignment="1" applyProtection="1">
      <alignment horizontal="center" vertical="center" shrinkToFit="1"/>
    </xf>
    <xf numFmtId="0" fontId="43" fillId="12" borderId="12" xfId="12" applyFont="1" applyFill="1" applyBorder="1" applyAlignment="1" applyProtection="1">
      <alignment horizontal="center" vertical="center" wrapText="1" shrinkToFit="1"/>
    </xf>
    <xf numFmtId="0" fontId="43" fillId="12" borderId="10" xfId="12" applyFont="1" applyFill="1" applyBorder="1" applyAlignment="1" applyProtection="1">
      <alignment horizontal="center" vertical="center" shrinkToFit="1"/>
    </xf>
    <xf numFmtId="0" fontId="43" fillId="12" borderId="11" xfId="12" applyFont="1" applyFill="1" applyBorder="1" applyAlignment="1" applyProtection="1">
      <alignment horizontal="center" vertical="center" shrinkToFit="1"/>
    </xf>
    <xf numFmtId="0" fontId="42" fillId="12" borderId="12" xfId="12" applyFont="1" applyFill="1" applyBorder="1" applyAlignment="1" applyProtection="1">
      <alignment horizontal="center" vertical="center" wrapText="1"/>
    </xf>
    <xf numFmtId="0" fontId="20" fillId="0" borderId="24" xfId="12" applyFont="1" applyBorder="1" applyAlignment="1" applyProtection="1">
      <alignment horizontal="center" vertical="center" wrapText="1"/>
    </xf>
    <xf numFmtId="0" fontId="14" fillId="0" borderId="26" xfId="4" applyFont="1" applyBorder="1" applyAlignment="1" applyProtection="1">
      <alignment horizontal="center" vertical="center" wrapText="1"/>
    </xf>
    <xf numFmtId="0" fontId="42" fillId="12" borderId="2" xfId="12" applyFont="1" applyFill="1" applyBorder="1" applyAlignment="1" applyProtection="1">
      <alignment vertical="center"/>
    </xf>
    <xf numFmtId="0" fontId="42" fillId="12" borderId="3" xfId="12" applyFont="1" applyFill="1" applyBorder="1" applyAlignment="1" applyProtection="1">
      <alignment vertical="center"/>
    </xf>
    <xf numFmtId="0" fontId="42" fillId="12" borderId="4" xfId="12" applyFont="1" applyFill="1" applyBorder="1" applyAlignment="1" applyProtection="1">
      <alignment vertical="center"/>
    </xf>
    <xf numFmtId="0" fontId="14" fillId="0" borderId="7" xfId="4" applyFont="1" applyBorder="1" applyAlignment="1" applyProtection="1">
      <alignment vertical="center"/>
    </xf>
    <xf numFmtId="0" fontId="14" fillId="0" borderId="1" xfId="4" applyFont="1" applyBorder="1" applyAlignment="1" applyProtection="1">
      <alignment vertical="center"/>
    </xf>
    <xf numFmtId="0" fontId="14" fillId="0" borderId="8" xfId="4" applyFont="1" applyBorder="1" applyAlignment="1" applyProtection="1">
      <alignment vertical="center"/>
    </xf>
    <xf numFmtId="0" fontId="20" fillId="0" borderId="26" xfId="12" applyFont="1" applyBorder="1" applyAlignment="1" applyProtection="1">
      <alignment horizontal="center"/>
    </xf>
    <xf numFmtId="0" fontId="20" fillId="0" borderId="4" xfId="12" applyFont="1" applyBorder="1" applyAlignment="1" applyProtection="1">
      <alignment horizontal="center" vertical="center" wrapText="1"/>
    </xf>
    <xf numFmtId="0" fontId="20" fillId="0" borderId="7" xfId="12" applyFont="1" applyBorder="1" applyAlignment="1" applyProtection="1">
      <alignment horizontal="center" vertical="center" wrapText="1"/>
    </xf>
    <xf numFmtId="0" fontId="20" fillId="0" borderId="8" xfId="12" applyFont="1" applyBorder="1" applyAlignment="1" applyProtection="1">
      <alignment horizontal="center" vertical="center" wrapText="1"/>
    </xf>
    <xf numFmtId="0" fontId="42" fillId="12" borderId="2" xfId="12" applyFont="1" applyFill="1" applyBorder="1" applyAlignment="1" applyProtection="1">
      <alignment horizontal="left" vertical="center"/>
    </xf>
    <xf numFmtId="0" fontId="42" fillId="12" borderId="3" xfId="12" applyFont="1" applyFill="1" applyBorder="1" applyAlignment="1" applyProtection="1">
      <alignment horizontal="left" vertical="center"/>
    </xf>
    <xf numFmtId="0" fontId="42" fillId="12" borderId="4" xfId="12" applyFont="1" applyFill="1" applyBorder="1" applyAlignment="1" applyProtection="1">
      <alignment horizontal="left" vertical="center"/>
    </xf>
    <xf numFmtId="0" fontId="42" fillId="12" borderId="7" xfId="12" applyFont="1" applyFill="1" applyBorder="1" applyAlignment="1" applyProtection="1">
      <alignment horizontal="left" vertical="center"/>
    </xf>
    <xf numFmtId="0" fontId="42" fillId="12" borderId="1" xfId="12" applyFont="1" applyFill="1" applyBorder="1" applyAlignment="1" applyProtection="1">
      <alignment horizontal="left" vertical="center"/>
    </xf>
    <xf numFmtId="0" fontId="42" fillId="12" borderId="8" xfId="12" applyFont="1" applyFill="1" applyBorder="1" applyAlignment="1" applyProtection="1">
      <alignment horizontal="left" vertical="center"/>
    </xf>
    <xf numFmtId="49" fontId="20" fillId="12" borderId="2" xfId="4" applyNumberFormat="1" applyFont="1" applyFill="1" applyBorder="1" applyAlignment="1" applyProtection="1">
      <alignment horizontal="center" vertical="center" shrinkToFit="1"/>
    </xf>
    <xf numFmtId="0" fontId="14" fillId="0" borderId="3" xfId="4" applyFont="1" applyBorder="1" applyAlignment="1" applyProtection="1">
      <alignment horizontal="center" vertical="center" shrinkToFit="1"/>
    </xf>
    <xf numFmtId="49" fontId="20" fillId="12" borderId="3" xfId="4" applyNumberFormat="1" applyFont="1" applyFill="1" applyBorder="1" applyAlignment="1" applyProtection="1">
      <alignment vertical="center" shrinkToFit="1"/>
    </xf>
    <xf numFmtId="0" fontId="14" fillId="0" borderId="3" xfId="4" applyFont="1" applyBorder="1" applyAlignment="1" applyProtection="1">
      <alignment vertical="center" shrinkToFit="1"/>
    </xf>
    <xf numFmtId="0" fontId="20" fillId="0" borderId="24" xfId="12" applyFont="1" applyBorder="1" applyAlignment="1" applyProtection="1">
      <alignment horizontal="center" vertical="center"/>
    </xf>
    <xf numFmtId="0" fontId="20" fillId="0" borderId="26" xfId="12" applyFont="1" applyBorder="1" applyAlignment="1" applyProtection="1">
      <alignment horizontal="center" vertical="center"/>
    </xf>
    <xf numFmtId="0" fontId="42" fillId="12" borderId="7" xfId="12" applyFont="1" applyFill="1" applyBorder="1" applyAlignment="1" applyProtection="1">
      <alignment vertical="center"/>
    </xf>
    <xf numFmtId="0" fontId="42" fillId="12" borderId="1" xfId="12" applyFont="1" applyFill="1" applyBorder="1" applyAlignment="1" applyProtection="1">
      <alignment vertical="center"/>
    </xf>
    <xf numFmtId="0" fontId="42" fillId="12" borderId="8" xfId="12" applyFont="1" applyFill="1" applyBorder="1" applyAlignment="1" applyProtection="1">
      <alignment vertical="center"/>
    </xf>
    <xf numFmtId="49" fontId="20" fillId="0" borderId="2" xfId="4" applyNumberFormat="1" applyFont="1" applyFill="1" applyBorder="1" applyAlignment="1" applyProtection="1">
      <alignment horizontal="center" vertical="center" wrapText="1"/>
    </xf>
    <xf numFmtId="49" fontId="20" fillId="0" borderId="4" xfId="4" applyNumberFormat="1" applyFont="1" applyFill="1" applyBorder="1" applyAlignment="1" applyProtection="1">
      <alignment horizontal="center" vertical="center" wrapText="1"/>
    </xf>
    <xf numFmtId="49" fontId="20" fillId="0" borderId="7" xfId="4" applyNumberFormat="1" applyFont="1" applyFill="1" applyBorder="1" applyAlignment="1" applyProtection="1">
      <alignment horizontal="center" vertical="center" wrapText="1"/>
    </xf>
    <xf numFmtId="49" fontId="20" fillId="0" borderId="8" xfId="4" applyNumberFormat="1" applyFont="1" applyFill="1" applyBorder="1" applyAlignment="1" applyProtection="1">
      <alignment horizontal="center" vertical="center" wrapText="1"/>
    </xf>
    <xf numFmtId="49" fontId="20" fillId="0" borderId="3" xfId="4" applyNumberFormat="1" applyFont="1" applyFill="1" applyBorder="1" applyAlignment="1" applyProtection="1">
      <alignment horizontal="center" vertical="center" wrapText="1" shrinkToFit="1"/>
    </xf>
    <xf numFmtId="49" fontId="20" fillId="0" borderId="3" xfId="4" applyNumberFormat="1" applyFont="1" applyFill="1" applyBorder="1" applyAlignment="1" applyProtection="1">
      <alignment horizontal="center" vertical="center" shrinkToFit="1"/>
    </xf>
    <xf numFmtId="49" fontId="20" fillId="12" borderId="3" xfId="4" applyNumberFormat="1" applyFont="1" applyFill="1" applyBorder="1" applyAlignment="1" applyProtection="1">
      <alignment horizontal="center" vertical="center" shrinkToFit="1"/>
    </xf>
    <xf numFmtId="0" fontId="20" fillId="0" borderId="3" xfId="12" applyFont="1" applyBorder="1" applyAlignment="1" applyProtection="1">
      <alignment horizontal="center" vertical="center" shrinkToFit="1"/>
    </xf>
    <xf numFmtId="0" fontId="14" fillId="0" borderId="4" xfId="4" applyFont="1" applyBorder="1" applyAlignment="1" applyProtection="1">
      <alignment horizontal="center" vertical="center" shrinkToFit="1"/>
    </xf>
    <xf numFmtId="49" fontId="20" fillId="0" borderId="2" xfId="4" applyNumberFormat="1" applyFont="1" applyFill="1" applyBorder="1" applyAlignment="1" applyProtection="1">
      <alignment horizontal="center" vertical="center" wrapText="1" shrinkToFit="1"/>
    </xf>
    <xf numFmtId="49" fontId="20" fillId="0" borderId="4" xfId="4" applyNumberFormat="1" applyFont="1" applyFill="1" applyBorder="1" applyAlignment="1" applyProtection="1">
      <alignment horizontal="center" vertical="center" wrapText="1" shrinkToFit="1"/>
    </xf>
    <xf numFmtId="49" fontId="20" fillId="0" borderId="7" xfId="4" applyNumberFormat="1" applyFont="1" applyFill="1" applyBorder="1" applyAlignment="1" applyProtection="1">
      <alignment horizontal="center" vertical="center" wrapText="1" shrinkToFit="1"/>
    </xf>
    <xf numFmtId="49" fontId="20" fillId="0" borderId="1" xfId="4" applyNumberFormat="1" applyFont="1" applyFill="1" applyBorder="1" applyAlignment="1" applyProtection="1">
      <alignment horizontal="center" vertical="center" wrapText="1" shrinkToFit="1"/>
    </xf>
    <xf numFmtId="49" fontId="20" fillId="0" borderId="8" xfId="4" applyNumberFormat="1" applyFont="1" applyFill="1" applyBorder="1" applyAlignment="1" applyProtection="1">
      <alignment horizontal="center" vertical="center" wrapText="1" shrinkToFit="1"/>
    </xf>
    <xf numFmtId="49" fontId="42" fillId="12" borderId="2" xfId="12" applyNumberFormat="1" applyFont="1" applyFill="1" applyBorder="1" applyAlignment="1" applyProtection="1">
      <alignment vertical="center" wrapText="1"/>
    </xf>
    <xf numFmtId="0" fontId="20" fillId="0" borderId="2" xfId="12" applyFont="1" applyBorder="1" applyAlignment="1" applyProtection="1">
      <alignment horizontal="center" vertical="center"/>
    </xf>
    <xf numFmtId="49" fontId="42" fillId="12" borderId="2" xfId="12" applyNumberFormat="1" applyFont="1" applyFill="1" applyBorder="1" applyAlignment="1" applyProtection="1">
      <alignment horizontal="center" vertical="center"/>
    </xf>
    <xf numFmtId="0" fontId="42" fillId="12" borderId="3" xfId="12" applyFont="1" applyFill="1" applyBorder="1" applyAlignment="1" applyProtection="1">
      <alignment horizontal="center" vertical="center"/>
    </xf>
    <xf numFmtId="0" fontId="42" fillId="12" borderId="4" xfId="12" applyFont="1" applyFill="1" applyBorder="1" applyAlignment="1" applyProtection="1">
      <alignment horizontal="center" vertical="center"/>
    </xf>
    <xf numFmtId="0" fontId="42" fillId="12" borderId="7" xfId="12" applyFont="1" applyFill="1" applyBorder="1" applyAlignment="1" applyProtection="1">
      <alignment horizontal="center" vertical="center"/>
    </xf>
    <xf numFmtId="0" fontId="42" fillId="12" borderId="1" xfId="12" applyFont="1" applyFill="1" applyBorder="1" applyAlignment="1" applyProtection="1">
      <alignment horizontal="center" vertical="center"/>
    </xf>
    <xf numFmtId="0" fontId="42" fillId="12" borderId="8" xfId="12" applyFont="1" applyFill="1" applyBorder="1" applyAlignment="1" applyProtection="1">
      <alignment horizontal="center" vertical="center"/>
    </xf>
    <xf numFmtId="0" fontId="20" fillId="0" borderId="3" xfId="12" applyFont="1" applyBorder="1" applyAlignment="1" applyProtection="1">
      <alignment horizontal="center" vertical="center" wrapText="1"/>
    </xf>
    <xf numFmtId="0" fontId="20" fillId="0" borderId="1" xfId="12" applyFont="1" applyBorder="1" applyAlignment="1" applyProtection="1">
      <alignment horizontal="center" vertical="center" wrapText="1"/>
    </xf>
    <xf numFmtId="0" fontId="76" fillId="12" borderId="7" xfId="12" applyFont="1" applyFill="1" applyBorder="1" applyAlignment="1" applyProtection="1">
      <alignment horizontal="center" vertical="top" readingOrder="1"/>
    </xf>
    <xf numFmtId="0" fontId="76" fillId="12" borderId="1" xfId="4" applyFont="1" applyFill="1" applyBorder="1" applyAlignment="1" applyProtection="1">
      <alignment horizontal="center"/>
    </xf>
    <xf numFmtId="49" fontId="76" fillId="12" borderId="2" xfId="4" applyNumberFormat="1" applyFont="1" applyFill="1" applyBorder="1" applyAlignment="1" applyProtection="1">
      <alignment horizontal="center" vertical="center" wrapText="1" shrinkToFit="1"/>
    </xf>
    <xf numFmtId="0" fontId="76" fillId="12" borderId="3" xfId="4" applyFont="1" applyFill="1" applyBorder="1" applyAlignment="1" applyProtection="1">
      <alignment horizontal="center"/>
    </xf>
    <xf numFmtId="49" fontId="42" fillId="12" borderId="3" xfId="12" applyNumberFormat="1" applyFont="1" applyFill="1" applyBorder="1" applyAlignment="1" applyProtection="1">
      <alignment horizontal="left" vertical="center"/>
    </xf>
    <xf numFmtId="0" fontId="20" fillId="0" borderId="3" xfId="12" applyFont="1" applyBorder="1" applyAlignment="1" applyProtection="1">
      <alignment horizontal="center" vertical="center"/>
    </xf>
    <xf numFmtId="0" fontId="20" fillId="0" borderId="1" xfId="12" applyFont="1" applyBorder="1" applyAlignment="1" applyProtection="1">
      <alignment horizontal="center" vertical="center"/>
    </xf>
    <xf numFmtId="0" fontId="14" fillId="0" borderId="4" xfId="4" applyFont="1" applyBorder="1" applyAlignment="1" applyProtection="1">
      <alignment horizontal="center" vertical="center"/>
    </xf>
    <xf numFmtId="0" fontId="14" fillId="0" borderId="7" xfId="4" applyFont="1" applyBorder="1" applyAlignment="1" applyProtection="1">
      <alignment horizontal="center" vertical="center"/>
    </xf>
    <xf numFmtId="0" fontId="14" fillId="0" borderId="8" xfId="4" applyFont="1" applyBorder="1" applyAlignment="1" applyProtection="1">
      <alignment horizontal="center" vertical="center"/>
    </xf>
    <xf numFmtId="0" fontId="20" fillId="0" borderId="1" xfId="12" applyFont="1" applyBorder="1" applyAlignment="1" applyProtection="1"/>
    <xf numFmtId="0" fontId="14" fillId="0" borderId="1" xfId="4" applyFont="1" applyBorder="1" applyAlignment="1" applyProtection="1">
      <alignment horizontal="center" vertical="center"/>
    </xf>
    <xf numFmtId="0" fontId="42" fillId="12" borderId="3" xfId="12" applyFont="1" applyFill="1" applyBorder="1" applyAlignment="1" applyProtection="1">
      <alignment horizontal="center"/>
    </xf>
    <xf numFmtId="0" fontId="42" fillId="12" borderId="4" xfId="12" applyFont="1" applyFill="1" applyBorder="1" applyAlignment="1" applyProtection="1">
      <alignment horizontal="center"/>
    </xf>
    <xf numFmtId="0" fontId="44" fillId="12" borderId="7" xfId="4" applyFont="1" applyFill="1" applyBorder="1" applyAlignment="1" applyProtection="1">
      <alignment horizontal="center"/>
    </xf>
    <xf numFmtId="0" fontId="44" fillId="12" borderId="1" xfId="4" applyFont="1" applyFill="1" applyBorder="1" applyAlignment="1" applyProtection="1">
      <alignment horizontal="center"/>
    </xf>
    <xf numFmtId="0" fontId="44" fillId="12" borderId="8" xfId="4" applyFont="1" applyFill="1" applyBorder="1" applyAlignment="1" applyProtection="1">
      <alignment horizontal="center"/>
    </xf>
    <xf numFmtId="0" fontId="44" fillId="12" borderId="7" xfId="4" applyFont="1" applyFill="1" applyBorder="1" applyAlignment="1" applyProtection="1">
      <alignment vertical="center"/>
    </xf>
    <xf numFmtId="0" fontId="44" fillId="12" borderId="1" xfId="4" applyFont="1" applyFill="1" applyBorder="1" applyAlignment="1" applyProtection="1">
      <alignment vertical="center"/>
    </xf>
    <xf numFmtId="0" fontId="44" fillId="12" borderId="8" xfId="4" applyFont="1" applyFill="1" applyBorder="1" applyAlignment="1" applyProtection="1">
      <alignment vertical="center"/>
    </xf>
    <xf numFmtId="0" fontId="42" fillId="12" borderId="12" xfId="12" applyFont="1" applyFill="1" applyBorder="1" applyAlignment="1" applyProtection="1">
      <alignment vertical="center"/>
    </xf>
    <xf numFmtId="0" fontId="37" fillId="0" borderId="3" xfId="12" applyFont="1" applyBorder="1" applyAlignment="1" applyProtection="1">
      <alignment horizontal="distributed" vertical="center" wrapText="1" justifyLastLine="1"/>
    </xf>
    <xf numFmtId="0" fontId="37" fillId="0" borderId="4" xfId="12" applyFont="1" applyBorder="1" applyAlignment="1" applyProtection="1">
      <alignment horizontal="distributed" vertical="center" justifyLastLine="1"/>
    </xf>
    <xf numFmtId="0" fontId="37" fillId="0" borderId="7" xfId="12" applyFont="1" applyBorder="1" applyAlignment="1" applyProtection="1">
      <alignment horizontal="distributed" vertical="center" justifyLastLine="1"/>
    </xf>
    <xf numFmtId="0" fontId="37" fillId="0" borderId="1" xfId="12" applyFont="1" applyBorder="1" applyAlignment="1" applyProtection="1">
      <alignment horizontal="distributed" vertical="center" justifyLastLine="1"/>
    </xf>
    <xf numFmtId="0" fontId="37" fillId="0" borderId="8" xfId="12" applyFont="1" applyBorder="1" applyAlignment="1" applyProtection="1">
      <alignment horizontal="distributed" vertical="center" justifyLastLine="1"/>
    </xf>
    <xf numFmtId="0" fontId="42" fillId="12" borderId="2" xfId="12" applyFont="1" applyFill="1" applyBorder="1" applyAlignment="1" applyProtection="1">
      <alignment vertical="center" wrapText="1"/>
    </xf>
    <xf numFmtId="0" fontId="42" fillId="12" borderId="3" xfId="12" applyFont="1" applyFill="1" applyBorder="1" applyAlignment="1" applyProtection="1">
      <alignment vertical="center" wrapText="1"/>
    </xf>
    <xf numFmtId="0" fontId="42" fillId="12" borderId="4" xfId="12" applyFont="1" applyFill="1" applyBorder="1" applyAlignment="1" applyProtection="1">
      <alignment vertical="center" wrapText="1"/>
    </xf>
    <xf numFmtId="0" fontId="42" fillId="12" borderId="7" xfId="12" applyFont="1" applyFill="1" applyBorder="1" applyAlignment="1" applyProtection="1">
      <alignment vertical="center" wrapText="1"/>
    </xf>
    <xf numFmtId="0" fontId="42" fillId="12" borderId="1" xfId="12" applyFont="1" applyFill="1" applyBorder="1" applyAlignment="1" applyProtection="1">
      <alignment vertical="center" wrapText="1"/>
    </xf>
    <xf numFmtId="0" fontId="42" fillId="12" borderId="8" xfId="12" applyFont="1" applyFill="1" applyBorder="1" applyAlignment="1" applyProtection="1">
      <alignment vertical="center" wrapText="1"/>
    </xf>
    <xf numFmtId="0" fontId="44" fillId="12" borderId="1" xfId="4" applyFont="1" applyFill="1" applyBorder="1" applyAlignment="1" applyProtection="1">
      <alignment horizontal="center" vertical="center"/>
    </xf>
    <xf numFmtId="0" fontId="42" fillId="0" borderId="3" xfId="12" applyFont="1" applyBorder="1" applyAlignment="1" applyProtection="1">
      <alignment horizontal="right" vertical="center"/>
    </xf>
    <xf numFmtId="0" fontId="44" fillId="0" borderId="1" xfId="4" applyFont="1" applyBorder="1" applyAlignment="1" applyProtection="1">
      <alignment horizontal="right" vertical="center"/>
    </xf>
    <xf numFmtId="0" fontId="20" fillId="0" borderId="3" xfId="12" applyFont="1" applyFill="1" applyBorder="1" applyAlignment="1" applyProtection="1">
      <alignment horizontal="center" vertical="center"/>
    </xf>
    <xf numFmtId="0" fontId="20" fillId="0" borderId="1" xfId="12" applyFont="1" applyFill="1" applyBorder="1" applyAlignment="1" applyProtection="1">
      <alignment horizontal="center" vertical="center"/>
    </xf>
    <xf numFmtId="0" fontId="42" fillId="12" borderId="3" xfId="12" applyFont="1" applyFill="1" applyBorder="1" applyAlignment="1" applyProtection="1">
      <alignment horizontal="right" vertical="center"/>
    </xf>
    <xf numFmtId="0" fontId="44" fillId="12" borderId="1" xfId="4" applyFont="1" applyFill="1" applyBorder="1" applyAlignment="1" applyProtection="1">
      <alignment horizontal="right" vertical="center"/>
    </xf>
    <xf numFmtId="0" fontId="40" fillId="0" borderId="3" xfId="12" applyFont="1" applyBorder="1" applyAlignment="1" applyProtection="1">
      <alignment horizontal="center" vertical="center"/>
    </xf>
    <xf numFmtId="0" fontId="40" fillId="0" borderId="1" xfId="12" applyFont="1" applyBorder="1" applyAlignment="1" applyProtection="1">
      <alignment horizontal="center" vertical="center"/>
    </xf>
    <xf numFmtId="0" fontId="44" fillId="12" borderId="1" xfId="4" applyFont="1" applyFill="1" applyBorder="1" applyAlignment="1" applyProtection="1">
      <alignment horizontal="left" vertical="center" shrinkToFit="1"/>
    </xf>
    <xf numFmtId="0" fontId="44" fillId="12" borderId="8" xfId="4" applyFont="1" applyFill="1" applyBorder="1" applyAlignment="1" applyProtection="1">
      <alignment horizontal="left" vertical="center" shrinkToFit="1"/>
    </xf>
    <xf numFmtId="0" fontId="14" fillId="0" borderId="4" xfId="4" applyFont="1" applyBorder="1" applyAlignment="1" applyProtection="1"/>
    <xf numFmtId="0" fontId="14" fillId="0" borderId="1" xfId="4" applyFont="1" applyBorder="1" applyAlignment="1" applyProtection="1"/>
    <xf numFmtId="0" fontId="14" fillId="0" borderId="8" xfId="4" applyFont="1" applyBorder="1" applyAlignment="1" applyProtection="1"/>
    <xf numFmtId="49" fontId="59" fillId="12" borderId="2" xfId="12" applyNumberFormat="1" applyFont="1" applyFill="1" applyBorder="1" applyAlignment="1" applyProtection="1">
      <alignment horizontal="left" vertical="center" shrinkToFit="1"/>
    </xf>
    <xf numFmtId="0" fontId="59" fillId="12" borderId="3" xfId="12" applyFont="1" applyFill="1" applyBorder="1" applyAlignment="1" applyProtection="1">
      <alignment horizontal="left" vertical="center" shrinkToFit="1"/>
    </xf>
    <xf numFmtId="0" fontId="59" fillId="12" borderId="4" xfId="12" applyFont="1" applyFill="1" applyBorder="1" applyAlignment="1" applyProtection="1">
      <alignment horizontal="left" vertical="center" shrinkToFit="1"/>
    </xf>
    <xf numFmtId="0" fontId="79" fillId="0" borderId="7" xfId="4" applyFont="1" applyBorder="1" applyAlignment="1" applyProtection="1">
      <alignment horizontal="left" vertical="center"/>
    </xf>
    <xf numFmtId="0" fontId="79" fillId="0" borderId="1" xfId="4" applyFont="1" applyBorder="1" applyAlignment="1" applyProtection="1">
      <alignment horizontal="left" vertical="center"/>
    </xf>
    <xf numFmtId="0" fontId="79" fillId="0" borderId="8" xfId="4" applyFont="1" applyBorder="1" applyAlignment="1" applyProtection="1">
      <alignment horizontal="left" vertical="center"/>
    </xf>
    <xf numFmtId="0" fontId="20" fillId="0" borderId="4" xfId="12" applyFont="1" applyBorder="1" applyAlignment="1" applyProtection="1">
      <alignment horizontal="left" vertical="center" wrapText="1"/>
    </xf>
    <xf numFmtId="0" fontId="20" fillId="0" borderId="8" xfId="12" applyFont="1" applyBorder="1" applyAlignment="1" applyProtection="1">
      <alignment horizontal="left" vertical="center" wrapText="1"/>
    </xf>
    <xf numFmtId="0" fontId="20" fillId="0" borderId="2" xfId="12" applyFont="1" applyBorder="1" applyAlignment="1" applyProtection="1">
      <alignment horizontal="right" vertical="center"/>
    </xf>
    <xf numFmtId="0" fontId="14" fillId="0" borderId="7" xfId="4" applyFont="1" applyBorder="1" applyAlignment="1" applyProtection="1">
      <alignment horizontal="right" vertical="center"/>
    </xf>
    <xf numFmtId="0" fontId="44" fillId="12" borderId="3" xfId="4" applyFont="1" applyFill="1" applyBorder="1" applyAlignment="1" applyProtection="1">
      <alignment horizontal="right" vertical="center"/>
    </xf>
    <xf numFmtId="0" fontId="44" fillId="12" borderId="3" xfId="12" applyFont="1" applyFill="1" applyBorder="1" applyAlignment="1" applyProtection="1">
      <alignment horizontal="center" vertical="center"/>
    </xf>
    <xf numFmtId="0" fontId="44" fillId="12" borderId="1" xfId="12" applyFont="1" applyFill="1" applyBorder="1" applyAlignment="1" applyProtection="1">
      <alignment horizontal="center" vertical="center"/>
    </xf>
    <xf numFmtId="0" fontId="44" fillId="12" borderId="2" xfId="12" applyFont="1" applyFill="1" applyBorder="1" applyAlignment="1" applyProtection="1">
      <alignment horizontal="right" vertical="center"/>
    </xf>
    <xf numFmtId="0" fontId="44" fillId="12" borderId="3" xfId="12" applyFont="1" applyFill="1" applyBorder="1" applyAlignment="1" applyProtection="1">
      <alignment horizontal="right" vertical="center"/>
    </xf>
    <xf numFmtId="0" fontId="44" fillId="12" borderId="7" xfId="12" applyFont="1" applyFill="1" applyBorder="1" applyAlignment="1" applyProtection="1">
      <alignment horizontal="right" vertical="center"/>
    </xf>
    <xf numFmtId="0" fontId="44" fillId="12" borderId="1" xfId="12" applyFont="1" applyFill="1" applyBorder="1" applyAlignment="1" applyProtection="1">
      <alignment horizontal="right" vertical="center"/>
    </xf>
    <xf numFmtId="0" fontId="20" fillId="0" borderId="3" xfId="12" applyFont="1" applyBorder="1" applyAlignment="1" applyProtection="1">
      <alignment horizontal="left" vertical="center"/>
    </xf>
    <xf numFmtId="0" fontId="20" fillId="0" borderId="4" xfId="12" applyFont="1" applyBorder="1" applyAlignment="1" applyProtection="1">
      <alignment horizontal="left" vertical="center"/>
    </xf>
    <xf numFmtId="0" fontId="20" fillId="0" borderId="1" xfId="12" applyFont="1" applyBorder="1" applyAlignment="1" applyProtection="1">
      <alignment horizontal="left" vertical="center"/>
    </xf>
    <xf numFmtId="0" fontId="20" fillId="0" borderId="8" xfId="12" applyFont="1" applyBorder="1" applyAlignment="1" applyProtection="1">
      <alignment horizontal="left" vertical="center"/>
    </xf>
    <xf numFmtId="0" fontId="79" fillId="0" borderId="2" xfId="12" applyFont="1" applyBorder="1" applyAlignment="1" applyProtection="1">
      <alignment horizontal="left" vertical="center" wrapText="1"/>
    </xf>
    <xf numFmtId="0" fontId="79" fillId="0" borderId="3" xfId="4" applyFont="1" applyBorder="1" applyAlignment="1" applyProtection="1">
      <alignment horizontal="left" vertical="center"/>
    </xf>
    <xf numFmtId="0" fontId="79" fillId="0" borderId="4" xfId="4" applyFont="1" applyBorder="1" applyAlignment="1" applyProtection="1">
      <alignment horizontal="left" vertical="center"/>
    </xf>
    <xf numFmtId="0" fontId="40" fillId="0" borderId="4" xfId="12" applyFont="1" applyBorder="1" applyAlignment="1" applyProtection="1">
      <alignment horizontal="left" vertical="center" wrapText="1"/>
    </xf>
    <xf numFmtId="0" fontId="40" fillId="0" borderId="8" xfId="12" applyFont="1" applyBorder="1" applyAlignment="1" applyProtection="1">
      <alignment horizontal="left" vertical="center" wrapText="1"/>
    </xf>
    <xf numFmtId="0" fontId="52" fillId="0" borderId="1" xfId="12" applyFont="1" applyBorder="1" applyAlignment="1" applyProtection="1">
      <alignment horizontal="center" vertical="center"/>
    </xf>
    <xf numFmtId="0" fontId="49" fillId="0" borderId="1" xfId="12" applyFont="1" applyBorder="1" applyAlignment="1" applyProtection="1">
      <alignment horizontal="center"/>
    </xf>
    <xf numFmtId="49" fontId="44" fillId="12" borderId="1" xfId="12" applyNumberFormat="1" applyFont="1" applyFill="1" applyBorder="1" applyAlignment="1" applyProtection="1"/>
    <xf numFmtId="0" fontId="44" fillId="12" borderId="1" xfId="12" applyFont="1" applyFill="1" applyBorder="1" applyAlignment="1" applyProtection="1"/>
    <xf numFmtId="0" fontId="44" fillId="12" borderId="2" xfId="12" applyFont="1" applyFill="1" applyBorder="1" applyAlignment="1" applyProtection="1">
      <alignment horizontal="center" vertical="center"/>
    </xf>
    <xf numFmtId="0" fontId="44" fillId="12" borderId="7" xfId="12" applyFont="1" applyFill="1" applyBorder="1" applyAlignment="1" applyProtection="1">
      <alignment horizontal="center" vertical="center"/>
    </xf>
    <xf numFmtId="0" fontId="40" fillId="0" borderId="3" xfId="12" applyFont="1" applyBorder="1" applyAlignment="1" applyProtection="1">
      <alignment horizontal="left" vertical="center"/>
    </xf>
    <xf numFmtId="0" fontId="40" fillId="0" borderId="4" xfId="12" applyFont="1" applyBorder="1" applyAlignment="1" applyProtection="1">
      <alignment horizontal="left" vertical="center"/>
    </xf>
    <xf numFmtId="0" fontId="40" fillId="0" borderId="1" xfId="12" applyFont="1" applyBorder="1" applyAlignment="1" applyProtection="1">
      <alignment horizontal="left" vertical="center"/>
    </xf>
    <xf numFmtId="0" fontId="40" fillId="0" borderId="8" xfId="12" applyFont="1" applyBorder="1" applyAlignment="1" applyProtection="1">
      <alignment horizontal="left" vertical="center"/>
    </xf>
    <xf numFmtId="49" fontId="20" fillId="0" borderId="2" xfId="5" applyNumberFormat="1" applyFont="1" applyFill="1" applyBorder="1" applyAlignment="1" applyProtection="1">
      <alignment horizontal="center" vertical="center" wrapText="1" shrinkToFit="1"/>
      <protection locked="0"/>
    </xf>
    <xf numFmtId="49" fontId="20" fillId="0" borderId="3" xfId="5" applyNumberFormat="1" applyFont="1" applyFill="1" applyBorder="1" applyAlignment="1" applyProtection="1">
      <alignment horizontal="center" vertical="center" wrapText="1" shrinkToFit="1"/>
      <protection locked="0"/>
    </xf>
    <xf numFmtId="49" fontId="20" fillId="0" borderId="4" xfId="5" applyNumberFormat="1" applyFont="1" applyFill="1" applyBorder="1" applyAlignment="1" applyProtection="1">
      <alignment horizontal="center" vertical="center" wrapText="1" shrinkToFit="1"/>
      <protection locked="0"/>
    </xf>
    <xf numFmtId="49" fontId="20" fillId="0" borderId="5" xfId="5" applyNumberFormat="1" applyFont="1" applyFill="1" applyBorder="1" applyAlignment="1" applyProtection="1">
      <alignment horizontal="center" vertical="center" wrapText="1" shrinkToFit="1"/>
      <protection locked="0"/>
    </xf>
    <xf numFmtId="49" fontId="20" fillId="0" borderId="0" xfId="5" applyNumberFormat="1" applyFont="1" applyFill="1" applyBorder="1" applyAlignment="1" applyProtection="1">
      <alignment horizontal="center" vertical="center" wrapText="1" shrinkToFit="1"/>
      <protection locked="0"/>
    </xf>
    <xf numFmtId="49" fontId="20" fillId="0" borderId="6" xfId="5" applyNumberFormat="1" applyFont="1" applyFill="1" applyBorder="1" applyAlignment="1" applyProtection="1">
      <alignment horizontal="center" vertical="center" wrapText="1" shrinkToFit="1"/>
      <protection locked="0"/>
    </xf>
    <xf numFmtId="49" fontId="20" fillId="0" borderId="7" xfId="5" applyNumberFormat="1" applyFont="1" applyFill="1" applyBorder="1" applyAlignment="1" applyProtection="1">
      <alignment horizontal="center" vertical="center" wrapText="1" shrinkToFit="1"/>
      <protection locked="0"/>
    </xf>
    <xf numFmtId="49" fontId="20" fillId="0" borderId="1" xfId="5" applyNumberFormat="1" applyFont="1" applyFill="1" applyBorder="1" applyAlignment="1" applyProtection="1">
      <alignment horizontal="center" vertical="center" wrapText="1" shrinkToFit="1"/>
      <protection locked="0"/>
    </xf>
    <xf numFmtId="49" fontId="20" fillId="0" borderId="8" xfId="5" applyNumberFormat="1" applyFont="1" applyFill="1" applyBorder="1" applyAlignment="1" applyProtection="1">
      <alignment horizontal="center" vertical="center" wrapText="1" shrinkToFit="1"/>
      <protection locked="0"/>
    </xf>
    <xf numFmtId="49" fontId="20" fillId="0" borderId="12" xfId="5" applyNumberFormat="1" applyFont="1" applyFill="1" applyBorder="1" applyAlignment="1" applyProtection="1">
      <alignment horizontal="center" vertical="center" shrinkToFit="1"/>
      <protection locked="0"/>
    </xf>
    <xf numFmtId="49" fontId="20" fillId="0" borderId="10" xfId="5" applyNumberFormat="1" applyFont="1" applyFill="1" applyBorder="1" applyAlignment="1" applyProtection="1">
      <alignment horizontal="center" vertical="center" shrinkToFit="1"/>
      <protection locked="0"/>
    </xf>
    <xf numFmtId="49" fontId="20" fillId="0" borderId="11" xfId="5" applyNumberFormat="1" applyFont="1" applyFill="1" applyBorder="1" applyAlignment="1" applyProtection="1">
      <alignment horizontal="center" vertical="center" shrinkToFit="1"/>
      <protection locked="0"/>
    </xf>
    <xf numFmtId="49" fontId="20" fillId="0" borderId="12" xfId="5" applyNumberFormat="1" applyFont="1" applyFill="1" applyBorder="1" applyAlignment="1" applyProtection="1">
      <alignment horizontal="center" vertical="center" wrapText="1"/>
      <protection locked="0"/>
    </xf>
    <xf numFmtId="49" fontId="20" fillId="0" borderId="10" xfId="5" applyNumberFormat="1" applyFont="1" applyFill="1" applyBorder="1" applyAlignment="1" applyProtection="1">
      <alignment horizontal="center" vertical="center" wrapText="1"/>
      <protection locked="0"/>
    </xf>
    <xf numFmtId="49" fontId="20" fillId="0" borderId="11" xfId="5" applyNumberFormat="1" applyFont="1" applyFill="1" applyBorder="1" applyAlignment="1" applyProtection="1">
      <alignment horizontal="center" vertical="center" wrapText="1"/>
      <protection locked="0"/>
    </xf>
    <xf numFmtId="49" fontId="42" fillId="12" borderId="2" xfId="5" applyNumberFormat="1" applyFont="1" applyFill="1" applyBorder="1" applyAlignment="1" applyProtection="1">
      <alignment horizontal="center" vertical="center" wrapText="1" shrinkToFit="1"/>
    </xf>
    <xf numFmtId="49" fontId="42" fillId="12" borderId="3" xfId="5" applyNumberFormat="1" applyFont="1" applyFill="1" applyBorder="1" applyAlignment="1" applyProtection="1">
      <alignment horizontal="center" vertical="center" wrapText="1" shrinkToFit="1"/>
    </xf>
    <xf numFmtId="49" fontId="42" fillId="12" borderId="4" xfId="5" applyNumberFormat="1" applyFont="1" applyFill="1" applyBorder="1" applyAlignment="1" applyProtection="1">
      <alignment horizontal="center" vertical="center" wrapText="1" shrinkToFit="1"/>
    </xf>
    <xf numFmtId="49" fontId="42" fillId="12" borderId="7" xfId="5" applyNumberFormat="1" applyFont="1" applyFill="1" applyBorder="1" applyAlignment="1" applyProtection="1">
      <alignment horizontal="center" vertical="center" wrapText="1" shrinkToFit="1"/>
    </xf>
    <xf numFmtId="49" fontId="42" fillId="12" borderId="1" xfId="5" applyNumberFormat="1" applyFont="1" applyFill="1" applyBorder="1" applyAlignment="1" applyProtection="1">
      <alignment horizontal="center" vertical="center" wrapText="1" shrinkToFit="1"/>
    </xf>
    <xf numFmtId="49" fontId="42" fillId="12" borderId="8" xfId="5" applyNumberFormat="1" applyFont="1" applyFill="1" applyBorder="1" applyAlignment="1" applyProtection="1">
      <alignment horizontal="center" vertical="center" wrapText="1" shrinkToFit="1"/>
    </xf>
    <xf numFmtId="49" fontId="77" fillId="0" borderId="5" xfId="5" applyNumberFormat="1" applyFont="1" applyFill="1" applyBorder="1" applyAlignment="1" applyProtection="1">
      <alignment horizontal="center" vertical="center" wrapText="1" shrinkToFit="1"/>
    </xf>
    <xf numFmtId="0" fontId="77" fillId="0" borderId="0" xfId="5" applyFont="1" applyFill="1" applyBorder="1" applyAlignment="1" applyProtection="1">
      <alignment horizontal="center" vertical="center" shrinkToFit="1"/>
    </xf>
    <xf numFmtId="0" fontId="77" fillId="0" borderId="7" xfId="5" applyFont="1" applyFill="1" applyBorder="1" applyAlignment="1" applyProtection="1">
      <alignment horizontal="center" vertical="center" shrinkToFit="1"/>
    </xf>
    <xf numFmtId="0" fontId="77" fillId="0" borderId="1" xfId="5" applyFont="1" applyFill="1" applyBorder="1" applyAlignment="1" applyProtection="1">
      <alignment horizontal="center" vertical="center" shrinkToFit="1"/>
    </xf>
    <xf numFmtId="49" fontId="42" fillId="12" borderId="3" xfId="5" applyNumberFormat="1" applyFont="1" applyFill="1" applyBorder="1" applyAlignment="1" applyProtection="1">
      <alignment horizontal="center" vertical="center" shrinkToFit="1"/>
    </xf>
    <xf numFmtId="49" fontId="42" fillId="12" borderId="4" xfId="5" applyNumberFormat="1" applyFont="1" applyFill="1" applyBorder="1" applyAlignment="1" applyProtection="1">
      <alignment horizontal="center" vertical="center" shrinkToFit="1"/>
    </xf>
    <xf numFmtId="49" fontId="42" fillId="12" borderId="7" xfId="5" applyNumberFormat="1" applyFont="1" applyFill="1" applyBorder="1" applyAlignment="1" applyProtection="1">
      <alignment horizontal="center" vertical="center" shrinkToFit="1"/>
    </xf>
    <xf numFmtId="49" fontId="42" fillId="12" borderId="1" xfId="5" applyNumberFormat="1" applyFont="1" applyFill="1" applyBorder="1" applyAlignment="1" applyProtection="1">
      <alignment horizontal="center" vertical="center" shrinkToFit="1"/>
    </xf>
    <xf numFmtId="49" fontId="42" fillId="12" borderId="8" xfId="5" applyNumberFormat="1" applyFont="1" applyFill="1" applyBorder="1" applyAlignment="1" applyProtection="1">
      <alignment horizontal="center" vertical="center" shrinkToFit="1"/>
    </xf>
    <xf numFmtId="49" fontId="43" fillId="14" borderId="5" xfId="5" applyNumberFormat="1" applyFont="1" applyFill="1" applyBorder="1" applyAlignment="1" applyProtection="1">
      <alignment vertical="center" wrapText="1"/>
    </xf>
    <xf numFmtId="49" fontId="43" fillId="14" borderId="0" xfId="5" applyNumberFormat="1" applyFont="1" applyFill="1" applyBorder="1" applyAlignment="1" applyProtection="1">
      <alignment vertical="center" wrapText="1"/>
    </xf>
    <xf numFmtId="49" fontId="43" fillId="14" borderId="6" xfId="5" applyNumberFormat="1" applyFont="1" applyFill="1" applyBorder="1" applyAlignment="1" applyProtection="1">
      <alignment vertical="center" wrapText="1"/>
    </xf>
    <xf numFmtId="49" fontId="43" fillId="14" borderId="7" xfId="5" applyNumberFormat="1" applyFont="1" applyFill="1" applyBorder="1" applyAlignment="1" applyProtection="1">
      <alignment vertical="center" wrapText="1"/>
    </xf>
    <xf numFmtId="49" fontId="43" fillId="14" borderId="1" xfId="5" applyNumberFormat="1" applyFont="1" applyFill="1" applyBorder="1" applyAlignment="1" applyProtection="1">
      <alignment vertical="center" wrapText="1"/>
    </xf>
    <xf numFmtId="49" fontId="43" fillId="14" borderId="8" xfId="5" applyNumberFormat="1" applyFont="1" applyFill="1" applyBorder="1" applyAlignment="1" applyProtection="1">
      <alignment vertical="center" wrapText="1"/>
    </xf>
    <xf numFmtId="49" fontId="42" fillId="12" borderId="9" xfId="5" applyNumberFormat="1" applyFont="1" applyFill="1" applyBorder="1" applyAlignment="1" applyProtection="1">
      <alignment vertical="center" wrapText="1" shrinkToFit="1"/>
    </xf>
    <xf numFmtId="49" fontId="42" fillId="12" borderId="9" xfId="5" applyNumberFormat="1" applyFont="1" applyFill="1" applyBorder="1" applyAlignment="1" applyProtection="1">
      <alignment vertical="center" shrinkToFit="1"/>
    </xf>
    <xf numFmtId="49" fontId="20" fillId="0" borderId="2" xfId="5" applyNumberFormat="1" applyFont="1" applyFill="1" applyBorder="1" applyAlignment="1" applyProtection="1">
      <alignment vertical="center" wrapText="1"/>
    </xf>
    <xf numFmtId="0" fontId="14" fillId="0" borderId="3" xfId="5" applyFont="1" applyBorder="1" applyAlignment="1">
      <alignment vertical="center"/>
    </xf>
    <xf numFmtId="0" fontId="14" fillId="0" borderId="4" xfId="5" applyFont="1" applyBorder="1" applyAlignment="1">
      <alignment vertical="center"/>
    </xf>
    <xf numFmtId="0" fontId="14" fillId="0" borderId="5" xfId="5" applyFont="1" applyBorder="1" applyAlignment="1">
      <alignment vertical="center"/>
    </xf>
    <xf numFmtId="0" fontId="14" fillId="0" borderId="0" xfId="5" applyFont="1" applyBorder="1" applyAlignment="1">
      <alignment vertical="center"/>
    </xf>
    <xf numFmtId="0" fontId="14" fillId="0" borderId="6" xfId="5" applyFont="1" applyBorder="1" applyAlignment="1">
      <alignment vertical="center"/>
    </xf>
    <xf numFmtId="0" fontId="14" fillId="0" borderId="7" xfId="5" applyFont="1" applyBorder="1" applyAlignment="1">
      <alignment vertical="center"/>
    </xf>
    <xf numFmtId="0" fontId="14" fillId="0" borderId="1" xfId="5" applyFont="1" applyBorder="1" applyAlignment="1">
      <alignment vertical="center"/>
    </xf>
    <xf numFmtId="0" fontId="14" fillId="0" borderId="8" xfId="5" applyFont="1" applyBorder="1" applyAlignment="1">
      <alignment vertical="center"/>
    </xf>
    <xf numFmtId="49" fontId="43" fillId="14" borderId="2" xfId="5" applyNumberFormat="1" applyFont="1" applyFill="1" applyBorder="1" applyAlignment="1" applyProtection="1">
      <alignment vertical="center" wrapText="1"/>
    </xf>
    <xf numFmtId="49" fontId="43" fillId="14" borderId="3" xfId="5" applyNumberFormat="1" applyFont="1" applyFill="1" applyBorder="1" applyAlignment="1" applyProtection="1">
      <alignment vertical="center" wrapText="1"/>
    </xf>
    <xf numFmtId="49" fontId="43" fillId="14" borderId="4" xfId="5" applyNumberFormat="1" applyFont="1" applyFill="1" applyBorder="1" applyAlignment="1" applyProtection="1">
      <alignment vertical="center" wrapText="1"/>
    </xf>
    <xf numFmtId="49" fontId="20" fillId="0" borderId="2" xfId="5" applyNumberFormat="1" applyFont="1" applyFill="1" applyBorder="1" applyAlignment="1" applyProtection="1">
      <alignment horizontal="center" vertical="center" wrapText="1"/>
    </xf>
    <xf numFmtId="49" fontId="20" fillId="0" borderId="4" xfId="5" applyNumberFormat="1" applyFont="1" applyFill="1" applyBorder="1" applyAlignment="1" applyProtection="1">
      <alignment horizontal="center" vertical="center" wrapText="1"/>
    </xf>
    <xf numFmtId="49" fontId="20" fillId="0" borderId="7" xfId="5" applyNumberFormat="1" applyFont="1" applyFill="1" applyBorder="1" applyAlignment="1" applyProtection="1">
      <alignment horizontal="center" vertical="center" wrapText="1"/>
    </xf>
    <xf numFmtId="49" fontId="20" fillId="0" borderId="8" xfId="5" applyNumberFormat="1" applyFont="1" applyFill="1" applyBorder="1" applyAlignment="1" applyProtection="1">
      <alignment horizontal="center" vertical="center" wrapText="1"/>
    </xf>
    <xf numFmtId="49" fontId="42" fillId="12" borderId="2" xfId="5" applyNumberFormat="1" applyFont="1" applyFill="1" applyBorder="1" applyAlignment="1" applyProtection="1">
      <alignment horizontal="center" vertical="center" shrinkToFit="1"/>
    </xf>
    <xf numFmtId="0" fontId="42" fillId="12" borderId="2" xfId="12" applyFont="1" applyFill="1" applyBorder="1" applyAlignment="1" applyProtection="1">
      <alignment horizontal="center" vertical="center" wrapText="1"/>
    </xf>
    <xf numFmtId="49" fontId="20" fillId="0" borderId="3" xfId="5" applyNumberFormat="1" applyFont="1" applyFill="1" applyBorder="1" applyAlignment="1" applyProtection="1">
      <alignment horizontal="center" vertical="center" shrinkToFit="1"/>
      <protection locked="0"/>
    </xf>
    <xf numFmtId="49" fontId="20" fillId="0" borderId="0" xfId="5" applyNumberFormat="1" applyFont="1" applyFill="1" applyBorder="1" applyAlignment="1" applyProtection="1">
      <alignment horizontal="center" vertical="center" shrinkToFit="1"/>
      <protection locked="0"/>
    </xf>
    <xf numFmtId="49" fontId="42" fillId="12" borderId="2" xfId="5" applyNumberFormat="1" applyFont="1" applyFill="1" applyBorder="1" applyAlignment="1" applyProtection="1">
      <alignment horizontal="left" vertical="center" shrinkToFit="1"/>
    </xf>
    <xf numFmtId="49" fontId="42" fillId="12" borderId="3" xfId="5" applyNumberFormat="1" applyFont="1" applyFill="1" applyBorder="1" applyAlignment="1" applyProtection="1">
      <alignment horizontal="left" vertical="center" shrinkToFit="1"/>
    </xf>
    <xf numFmtId="49" fontId="42" fillId="12" borderId="4" xfId="5" applyNumberFormat="1" applyFont="1" applyFill="1" applyBorder="1" applyAlignment="1" applyProtection="1">
      <alignment horizontal="left" vertical="center" shrinkToFit="1"/>
    </xf>
    <xf numFmtId="49" fontId="42" fillId="12" borderId="5" xfId="5" applyNumberFormat="1" applyFont="1" applyFill="1" applyBorder="1" applyAlignment="1" applyProtection="1">
      <alignment horizontal="left" vertical="center" shrinkToFit="1"/>
    </xf>
    <xf numFmtId="49" fontId="42" fillId="12" borderId="0" xfId="5" applyNumberFormat="1" applyFont="1" applyFill="1" applyBorder="1" applyAlignment="1" applyProtection="1">
      <alignment horizontal="left" vertical="center" shrinkToFit="1"/>
    </xf>
    <xf numFmtId="49" fontId="42" fillId="12" borderId="6" xfId="5" applyNumberFormat="1" applyFont="1" applyFill="1" applyBorder="1" applyAlignment="1" applyProtection="1">
      <alignment horizontal="left" vertical="center" shrinkToFit="1"/>
    </xf>
    <xf numFmtId="49" fontId="42" fillId="12" borderId="7" xfId="5" applyNumberFormat="1" applyFont="1" applyFill="1" applyBorder="1" applyAlignment="1" applyProtection="1">
      <alignment horizontal="left" vertical="center" shrinkToFit="1"/>
    </xf>
    <xf numFmtId="49" fontId="42" fillId="12" borderId="1" xfId="5" applyNumberFormat="1" applyFont="1" applyFill="1" applyBorder="1" applyAlignment="1" applyProtection="1">
      <alignment horizontal="left" vertical="center" shrinkToFit="1"/>
    </xf>
    <xf numFmtId="49" fontId="42" fillId="12" borderId="8" xfId="5" applyNumberFormat="1" applyFont="1" applyFill="1" applyBorder="1" applyAlignment="1" applyProtection="1">
      <alignment horizontal="left" vertical="center" shrinkToFit="1"/>
    </xf>
    <xf numFmtId="49" fontId="42" fillId="14" borderId="2" xfId="5" applyNumberFormat="1" applyFont="1" applyFill="1" applyBorder="1" applyAlignment="1" applyProtection="1">
      <alignment vertical="center" wrapText="1" shrinkToFit="1"/>
    </xf>
    <xf numFmtId="49" fontId="42" fillId="14" borderId="3" xfId="5" applyNumberFormat="1" applyFont="1" applyFill="1" applyBorder="1" applyAlignment="1" applyProtection="1">
      <alignment vertical="center" shrinkToFit="1"/>
    </xf>
    <xf numFmtId="49" fontId="42" fillId="14" borderId="4" xfId="5" applyNumberFormat="1" applyFont="1" applyFill="1" applyBorder="1" applyAlignment="1" applyProtection="1">
      <alignment vertical="center" shrinkToFit="1"/>
    </xf>
    <xf numFmtId="49" fontId="42" fillId="14" borderId="5" xfId="5" applyNumberFormat="1" applyFont="1" applyFill="1" applyBorder="1" applyAlignment="1" applyProtection="1">
      <alignment vertical="center" shrinkToFit="1"/>
    </xf>
    <xf numFmtId="49" fontId="42" fillId="14" borderId="0" xfId="5" applyNumberFormat="1" applyFont="1" applyFill="1" applyBorder="1" applyAlignment="1" applyProtection="1">
      <alignment vertical="center" shrinkToFit="1"/>
    </xf>
    <xf numFmtId="49" fontId="42" fillId="14" borderId="6" xfId="5" applyNumberFormat="1" applyFont="1" applyFill="1" applyBorder="1" applyAlignment="1" applyProtection="1">
      <alignment vertical="center" shrinkToFit="1"/>
    </xf>
    <xf numFmtId="49" fontId="42" fillId="14" borderId="84" xfId="5" applyNumberFormat="1" applyFont="1" applyFill="1" applyBorder="1" applyAlignment="1" applyProtection="1">
      <alignment vertical="center" shrinkToFit="1"/>
    </xf>
    <xf numFmtId="49" fontId="42" fillId="14" borderId="102" xfId="5" applyNumberFormat="1" applyFont="1" applyFill="1" applyBorder="1" applyAlignment="1" applyProtection="1">
      <alignment vertical="center" shrinkToFit="1"/>
    </xf>
    <xf numFmtId="49" fontId="42" fillId="14" borderId="86" xfId="5" applyNumberFormat="1" applyFont="1" applyFill="1" applyBorder="1" applyAlignment="1" applyProtection="1">
      <alignment vertical="center" shrinkToFit="1"/>
    </xf>
    <xf numFmtId="49" fontId="20" fillId="0" borderId="5" xfId="5" applyNumberFormat="1" applyFont="1" applyFill="1" applyBorder="1" applyAlignment="1" applyProtection="1">
      <alignment horizontal="center" vertical="center"/>
    </xf>
    <xf numFmtId="49" fontId="20" fillId="0" borderId="0" xfId="5" applyNumberFormat="1" applyFont="1" applyFill="1" applyAlignment="1" applyProtection="1">
      <alignment horizontal="center" vertical="center"/>
    </xf>
    <xf numFmtId="49" fontId="20" fillId="0" borderId="0" xfId="5" applyNumberFormat="1" applyFont="1" applyFill="1" applyBorder="1" applyAlignment="1" applyProtection="1">
      <alignment horizontal="center" vertical="center"/>
    </xf>
    <xf numFmtId="49" fontId="20" fillId="0" borderId="2" xfId="5" applyNumberFormat="1" applyFont="1" applyFill="1" applyBorder="1" applyAlignment="1" applyProtection="1">
      <alignment horizontal="distributed" vertical="center"/>
    </xf>
    <xf numFmtId="49" fontId="20" fillId="0" borderId="3" xfId="5" applyNumberFormat="1" applyFont="1" applyFill="1" applyBorder="1" applyAlignment="1" applyProtection="1">
      <alignment horizontal="distributed" vertical="center"/>
    </xf>
    <xf numFmtId="49" fontId="20" fillId="0" borderId="4" xfId="5" applyNumberFormat="1" applyFont="1" applyFill="1" applyBorder="1" applyAlignment="1" applyProtection="1">
      <alignment horizontal="distributed" vertical="center"/>
    </xf>
    <xf numFmtId="49" fontId="20" fillId="0" borderId="5" xfId="5" applyNumberFormat="1" applyFont="1" applyFill="1" applyBorder="1" applyAlignment="1" applyProtection="1">
      <alignment horizontal="distributed" vertical="center"/>
    </xf>
    <xf numFmtId="49" fontId="20" fillId="0" borderId="0" xfId="5" applyNumberFormat="1" applyFont="1" applyFill="1" applyBorder="1" applyAlignment="1" applyProtection="1">
      <alignment horizontal="distributed" vertical="center"/>
    </xf>
    <xf numFmtId="49" fontId="20" fillId="0" borderId="6" xfId="5" applyNumberFormat="1" applyFont="1" applyFill="1" applyBorder="1" applyAlignment="1" applyProtection="1">
      <alignment horizontal="distributed" vertical="center"/>
    </xf>
    <xf numFmtId="49" fontId="20" fillId="0" borderId="7" xfId="5" applyNumberFormat="1" applyFont="1" applyFill="1" applyBorder="1" applyAlignment="1" applyProtection="1">
      <alignment horizontal="distributed" vertical="center"/>
    </xf>
    <xf numFmtId="49" fontId="20" fillId="0" borderId="1" xfId="5" applyNumberFormat="1" applyFont="1" applyFill="1" applyBorder="1" applyAlignment="1" applyProtection="1">
      <alignment horizontal="distributed" vertical="center"/>
    </xf>
    <xf numFmtId="49" fontId="20" fillId="0" borderId="8" xfId="5" applyNumberFormat="1" applyFont="1" applyFill="1" applyBorder="1" applyAlignment="1" applyProtection="1">
      <alignment horizontal="distributed" vertical="center"/>
    </xf>
    <xf numFmtId="49" fontId="42" fillId="12" borderId="9" xfId="5" applyNumberFormat="1" applyFont="1" applyFill="1" applyBorder="1" applyAlignment="1" applyProtection="1">
      <alignment horizontal="left" vertical="center" wrapText="1"/>
    </xf>
    <xf numFmtId="49" fontId="20" fillId="0" borderId="2" xfId="5" applyNumberFormat="1" applyFont="1" applyFill="1" applyBorder="1" applyAlignment="1" applyProtection="1">
      <alignment horizontal="left" vertical="center" wrapText="1"/>
    </xf>
    <xf numFmtId="49" fontId="20" fillId="0" borderId="3" xfId="5" applyNumberFormat="1" applyFont="1" applyFill="1" applyBorder="1" applyAlignment="1" applyProtection="1">
      <alignment horizontal="left" vertical="center" wrapText="1"/>
    </xf>
    <xf numFmtId="49" fontId="20" fillId="0" borderId="4" xfId="5" applyNumberFormat="1" applyFont="1" applyFill="1" applyBorder="1" applyAlignment="1" applyProtection="1">
      <alignment horizontal="left" vertical="center" wrapText="1"/>
    </xf>
    <xf numFmtId="49" fontId="20" fillId="0" borderId="5" xfId="5" applyNumberFormat="1" applyFont="1" applyFill="1" applyBorder="1" applyAlignment="1" applyProtection="1">
      <alignment horizontal="left" vertical="center" wrapText="1"/>
    </xf>
    <xf numFmtId="49" fontId="20" fillId="0" borderId="0" xfId="5" applyNumberFormat="1" applyFont="1" applyFill="1" applyBorder="1" applyAlignment="1" applyProtection="1">
      <alignment horizontal="left" vertical="center" wrapText="1"/>
    </xf>
    <xf numFmtId="49" fontId="20" fillId="0" borderId="6" xfId="5" applyNumberFormat="1" applyFont="1" applyFill="1" applyBorder="1" applyAlignment="1" applyProtection="1">
      <alignment horizontal="left" vertical="center" wrapText="1"/>
    </xf>
    <xf numFmtId="49" fontId="20" fillId="0" borderId="7" xfId="5" applyNumberFormat="1" applyFont="1" applyFill="1" applyBorder="1" applyAlignment="1" applyProtection="1">
      <alignment horizontal="left" vertical="center" wrapText="1"/>
    </xf>
    <xf numFmtId="49" fontId="20" fillId="0" borderId="1" xfId="5" applyNumberFormat="1" applyFont="1" applyFill="1" applyBorder="1" applyAlignment="1" applyProtection="1">
      <alignment horizontal="left" vertical="center" wrapText="1"/>
    </xf>
    <xf numFmtId="49" fontId="20" fillId="0" borderId="8" xfId="5" applyNumberFormat="1" applyFont="1" applyFill="1" applyBorder="1" applyAlignment="1" applyProtection="1">
      <alignment horizontal="left" vertical="center" wrapText="1"/>
    </xf>
    <xf numFmtId="49" fontId="42" fillId="12" borderId="2" xfId="5" applyNumberFormat="1" applyFont="1" applyFill="1" applyBorder="1" applyAlignment="1" applyProtection="1">
      <alignment horizontal="left" vertical="center" wrapText="1"/>
    </xf>
    <xf numFmtId="49" fontId="42" fillId="12" borderId="3" xfId="5" applyNumberFormat="1" applyFont="1" applyFill="1" applyBorder="1" applyAlignment="1" applyProtection="1">
      <alignment horizontal="left" vertical="center" wrapText="1"/>
    </xf>
    <xf numFmtId="49" fontId="42" fillId="12" borderId="4" xfId="5" applyNumberFormat="1" applyFont="1" applyFill="1" applyBorder="1" applyAlignment="1" applyProtection="1">
      <alignment horizontal="left" vertical="center" wrapText="1"/>
    </xf>
    <xf numFmtId="49" fontId="42" fillId="12" borderId="5" xfId="5" applyNumberFormat="1" applyFont="1" applyFill="1" applyBorder="1" applyAlignment="1" applyProtection="1">
      <alignment horizontal="left" vertical="center" wrapText="1"/>
    </xf>
    <xf numFmtId="49" fontId="42" fillId="12" borderId="0" xfId="5" applyNumberFormat="1" applyFont="1" applyFill="1" applyBorder="1" applyAlignment="1" applyProtection="1">
      <alignment horizontal="left" vertical="center" wrapText="1"/>
    </xf>
    <xf numFmtId="49" fontId="42" fillId="12" borderId="6" xfId="5" applyNumberFormat="1" applyFont="1" applyFill="1" applyBorder="1" applyAlignment="1" applyProtection="1">
      <alignment horizontal="left" vertical="center" wrapText="1"/>
    </xf>
    <xf numFmtId="49" fontId="42" fillId="12" borderId="7" xfId="5" applyNumberFormat="1" applyFont="1" applyFill="1" applyBorder="1" applyAlignment="1" applyProtection="1">
      <alignment horizontal="left" vertical="center" wrapText="1"/>
    </xf>
    <xf numFmtId="49" fontId="42" fillId="12" borderId="1" xfId="5" applyNumberFormat="1" applyFont="1" applyFill="1" applyBorder="1" applyAlignment="1" applyProtection="1">
      <alignment horizontal="left" vertical="center" wrapText="1"/>
    </xf>
    <xf numFmtId="49" fontId="42" fillId="12" borderId="8" xfId="5" applyNumberFormat="1" applyFont="1" applyFill="1" applyBorder="1" applyAlignment="1" applyProtection="1">
      <alignment horizontal="left" vertical="center" wrapText="1"/>
    </xf>
    <xf numFmtId="49" fontId="42" fillId="12" borderId="9" xfId="5" applyNumberFormat="1" applyFont="1" applyFill="1" applyBorder="1" applyAlignment="1" applyProtection="1">
      <alignment horizontal="left" vertical="center" shrinkToFit="1"/>
    </xf>
    <xf numFmtId="49" fontId="20" fillId="0" borderId="3" xfId="5" applyNumberFormat="1" applyFont="1" applyFill="1" applyBorder="1" applyAlignment="1" applyProtection="1">
      <alignment vertical="center"/>
    </xf>
    <xf numFmtId="49" fontId="20" fillId="0" borderId="5" xfId="5" applyNumberFormat="1" applyFont="1" applyFill="1" applyBorder="1" applyAlignment="1" applyProtection="1">
      <alignment vertical="center"/>
    </xf>
    <xf numFmtId="49" fontId="20" fillId="0" borderId="0" xfId="5" applyNumberFormat="1" applyFont="1" applyFill="1" applyBorder="1" applyAlignment="1" applyProtection="1">
      <alignment vertical="center"/>
    </xf>
    <xf numFmtId="49" fontId="20" fillId="0" borderId="7" xfId="5" applyNumberFormat="1" applyFont="1" applyFill="1" applyBorder="1" applyAlignment="1" applyProtection="1">
      <alignment vertical="center"/>
    </xf>
    <xf numFmtId="49" fontId="20" fillId="0" borderId="1" xfId="5" applyNumberFormat="1" applyFont="1" applyFill="1" applyBorder="1" applyAlignment="1" applyProtection="1">
      <alignment vertical="center"/>
    </xf>
    <xf numFmtId="49" fontId="44" fillId="12" borderId="9" xfId="5" applyNumberFormat="1" applyFont="1" applyFill="1" applyBorder="1" applyAlignment="1" applyProtection="1">
      <alignment horizontal="left" vertical="center" shrinkToFit="1"/>
    </xf>
    <xf numFmtId="49" fontId="78" fillId="0" borderId="2" xfId="5" applyNumberFormat="1" applyFont="1" applyFill="1" applyBorder="1" applyAlignment="1" applyProtection="1">
      <alignment vertical="center" wrapText="1" shrinkToFit="1"/>
    </xf>
    <xf numFmtId="49" fontId="78" fillId="0" borderId="3" xfId="5" applyNumberFormat="1" applyFont="1" applyFill="1" applyBorder="1" applyAlignment="1" applyProtection="1">
      <alignment vertical="center" shrinkToFit="1"/>
    </xf>
    <xf numFmtId="49" fontId="78" fillId="0" borderId="4" xfId="5" applyNumberFormat="1" applyFont="1" applyFill="1" applyBorder="1" applyAlignment="1" applyProtection="1">
      <alignment vertical="center" shrinkToFit="1"/>
    </xf>
    <xf numFmtId="49" fontId="78" fillId="0" borderId="5" xfId="5" applyNumberFormat="1" applyFont="1" applyFill="1" applyBorder="1" applyAlignment="1" applyProtection="1">
      <alignment vertical="center" shrinkToFit="1"/>
    </xf>
    <xf numFmtId="49" fontId="78" fillId="0" borderId="0" xfId="5" applyNumberFormat="1" applyFont="1" applyFill="1" applyBorder="1" applyAlignment="1" applyProtection="1">
      <alignment vertical="center" shrinkToFit="1"/>
    </xf>
    <xf numFmtId="49" fontId="78" fillId="0" borderId="6" xfId="5" applyNumberFormat="1" applyFont="1" applyFill="1" applyBorder="1" applyAlignment="1" applyProtection="1">
      <alignment vertical="center" shrinkToFit="1"/>
    </xf>
    <xf numFmtId="49" fontId="77" fillId="0" borderId="2" xfId="5" applyNumberFormat="1" applyFont="1" applyFill="1" applyBorder="1" applyAlignment="1" applyProtection="1">
      <alignment horizontal="center" vertical="center" wrapText="1" shrinkToFit="1"/>
    </xf>
    <xf numFmtId="49" fontId="77" fillId="0" borderId="3" xfId="5" applyNumberFormat="1" applyFont="1" applyFill="1" applyBorder="1" applyAlignment="1" applyProtection="1">
      <alignment horizontal="center" vertical="center" wrapText="1" shrinkToFit="1"/>
    </xf>
    <xf numFmtId="49" fontId="77" fillId="0" borderId="0" xfId="5" applyNumberFormat="1" applyFont="1" applyFill="1" applyBorder="1" applyAlignment="1" applyProtection="1">
      <alignment horizontal="center" vertical="center" wrapText="1" shrinkToFit="1"/>
    </xf>
    <xf numFmtId="49" fontId="20" fillId="0" borderId="2" xfId="5" applyNumberFormat="1" applyFont="1" applyFill="1" applyBorder="1" applyAlignment="1" applyProtection="1">
      <alignment horizontal="center" vertical="center"/>
    </xf>
    <xf numFmtId="49" fontId="20" fillId="0" borderId="3" xfId="5" applyNumberFormat="1" applyFont="1" applyFill="1" applyBorder="1" applyAlignment="1" applyProtection="1">
      <alignment horizontal="center" vertical="center"/>
    </xf>
    <xf numFmtId="49" fontId="20" fillId="0" borderId="4" xfId="5" applyNumberFormat="1" applyFont="1" applyFill="1" applyBorder="1" applyAlignment="1" applyProtection="1">
      <alignment horizontal="center" vertical="center"/>
    </xf>
    <xf numFmtId="49" fontId="20" fillId="0" borderId="6" xfId="5" applyNumberFormat="1" applyFont="1" applyFill="1" applyBorder="1" applyAlignment="1" applyProtection="1">
      <alignment horizontal="center" vertical="center"/>
    </xf>
    <xf numFmtId="49" fontId="20" fillId="0" borderId="7" xfId="5" applyNumberFormat="1" applyFont="1" applyFill="1" applyBorder="1" applyAlignment="1" applyProtection="1">
      <alignment horizontal="center" vertical="center"/>
    </xf>
    <xf numFmtId="49" fontId="20" fillId="0" borderId="1" xfId="5" applyNumberFormat="1" applyFont="1" applyFill="1" applyBorder="1" applyAlignment="1" applyProtection="1">
      <alignment horizontal="center" vertical="center"/>
    </xf>
    <xf numFmtId="49" fontId="20" fillId="0" borderId="8" xfId="5" applyNumberFormat="1" applyFont="1" applyFill="1" applyBorder="1" applyAlignment="1" applyProtection="1">
      <alignment horizontal="center" vertical="center"/>
    </xf>
    <xf numFmtId="49" fontId="42" fillId="12" borderId="0" xfId="5" applyNumberFormat="1" applyFont="1" applyFill="1" applyBorder="1" applyAlignment="1" applyProtection="1">
      <alignment horizontal="center" vertical="center" shrinkToFit="1"/>
    </xf>
    <xf numFmtId="49" fontId="59" fillId="12" borderId="2" xfId="5" applyNumberFormat="1" applyFont="1" applyFill="1" applyBorder="1" applyAlignment="1" applyProtection="1">
      <alignment horizontal="center" vertical="center" shrinkToFit="1"/>
    </xf>
    <xf numFmtId="49" fontId="59" fillId="12" borderId="3" xfId="5" applyNumberFormat="1" applyFont="1" applyFill="1" applyBorder="1" applyAlignment="1" applyProtection="1">
      <alignment horizontal="center" vertical="center" shrinkToFit="1"/>
    </xf>
    <xf numFmtId="49" fontId="59" fillId="12" borderId="7" xfId="5" applyNumberFormat="1" applyFont="1" applyFill="1" applyBorder="1" applyAlignment="1" applyProtection="1">
      <alignment horizontal="center" vertical="center" shrinkToFit="1"/>
    </xf>
    <xf numFmtId="49" fontId="59" fillId="12" borderId="1" xfId="5" applyNumberFormat="1" applyFont="1" applyFill="1" applyBorder="1" applyAlignment="1" applyProtection="1">
      <alignment horizontal="center" vertical="center" shrinkToFit="1"/>
    </xf>
    <xf numFmtId="49" fontId="76" fillId="0" borderId="2" xfId="5" applyNumberFormat="1" applyFont="1" applyFill="1" applyBorder="1" applyAlignment="1" applyProtection="1">
      <alignment horizontal="center" vertical="center"/>
    </xf>
    <xf numFmtId="49" fontId="76" fillId="0" borderId="3" xfId="5" applyNumberFormat="1" applyFont="1" applyFill="1" applyBorder="1" applyAlignment="1" applyProtection="1">
      <alignment horizontal="center" vertical="center"/>
    </xf>
    <xf numFmtId="49" fontId="76" fillId="0" borderId="4" xfId="5" applyNumberFormat="1" applyFont="1" applyFill="1" applyBorder="1" applyAlignment="1" applyProtection="1">
      <alignment horizontal="center" vertical="center"/>
    </xf>
    <xf numFmtId="49" fontId="76" fillId="0" borderId="7" xfId="5" applyNumberFormat="1" applyFont="1" applyFill="1" applyBorder="1" applyAlignment="1" applyProtection="1">
      <alignment horizontal="center" vertical="center"/>
    </xf>
    <xf numFmtId="49" fontId="76" fillId="0" borderId="1" xfId="5" applyNumberFormat="1" applyFont="1" applyFill="1" applyBorder="1" applyAlignment="1" applyProtection="1">
      <alignment horizontal="center" vertical="center"/>
    </xf>
    <xf numFmtId="49" fontId="76" fillId="0" borderId="8" xfId="5" applyNumberFormat="1" applyFont="1" applyFill="1" applyBorder="1" applyAlignment="1" applyProtection="1">
      <alignment horizontal="center" vertical="center"/>
    </xf>
    <xf numFmtId="49" fontId="20" fillId="0" borderId="2" xfId="5" applyNumberFormat="1" applyFont="1" applyFill="1" applyBorder="1" applyAlignment="1" applyProtection="1">
      <alignment horizontal="center" vertical="center" shrinkToFit="1"/>
    </xf>
    <xf numFmtId="49" fontId="20" fillId="0" borderId="7" xfId="5" applyNumberFormat="1" applyFont="1" applyFill="1" applyBorder="1" applyAlignment="1" applyProtection="1">
      <alignment horizontal="center" vertical="center" shrinkToFit="1"/>
    </xf>
    <xf numFmtId="49" fontId="20" fillId="0" borderId="3" xfId="5" applyNumberFormat="1" applyFont="1" applyFill="1" applyBorder="1" applyAlignment="1" applyProtection="1">
      <alignment horizontal="center" vertical="center" wrapText="1"/>
    </xf>
    <xf numFmtId="49" fontId="20" fillId="0" borderId="1" xfId="5" applyNumberFormat="1" applyFont="1" applyFill="1" applyBorder="1" applyAlignment="1" applyProtection="1">
      <alignment horizontal="center" vertical="center" wrapText="1"/>
    </xf>
    <xf numFmtId="49" fontId="20" fillId="0" borderId="12" xfId="5" applyNumberFormat="1" applyFont="1" applyFill="1" applyBorder="1" applyAlignment="1" applyProtection="1">
      <alignment horizontal="center" vertical="center"/>
    </xf>
    <xf numFmtId="49" fontId="20" fillId="0" borderId="10" xfId="5" applyNumberFormat="1" applyFont="1" applyFill="1" applyBorder="1" applyAlignment="1" applyProtection="1">
      <alignment horizontal="center" vertical="center"/>
    </xf>
    <xf numFmtId="49" fontId="20" fillId="0" borderId="11" xfId="5" applyNumberFormat="1" applyFont="1" applyFill="1" applyBorder="1" applyAlignment="1" applyProtection="1">
      <alignment horizontal="center" vertical="center"/>
    </xf>
    <xf numFmtId="49" fontId="42" fillId="12" borderId="5" xfId="5" applyNumberFormat="1" applyFont="1" applyFill="1" applyBorder="1" applyAlignment="1" applyProtection="1">
      <alignment horizontal="center" vertical="center" shrinkToFit="1"/>
    </xf>
    <xf numFmtId="49" fontId="42" fillId="12" borderId="2" xfId="5" applyNumberFormat="1" applyFont="1" applyFill="1" applyBorder="1" applyAlignment="1" applyProtection="1">
      <alignment vertical="center" wrapText="1" shrinkToFit="1"/>
    </xf>
    <xf numFmtId="49" fontId="42" fillId="12" borderId="3" xfId="5" applyNumberFormat="1" applyFont="1" applyFill="1" applyBorder="1" applyAlignment="1" applyProtection="1">
      <alignment vertical="center" shrinkToFit="1"/>
    </xf>
    <xf numFmtId="49" fontId="42" fillId="12" borderId="4" xfId="5" applyNumberFormat="1" applyFont="1" applyFill="1" applyBorder="1" applyAlignment="1" applyProtection="1">
      <alignment vertical="center" shrinkToFit="1"/>
    </xf>
    <xf numFmtId="49" fontId="42" fillId="12" borderId="5" xfId="5" applyNumberFormat="1" applyFont="1" applyFill="1" applyBorder="1" applyAlignment="1" applyProtection="1">
      <alignment vertical="center" shrinkToFit="1"/>
    </xf>
    <xf numFmtId="49" fontId="42" fillId="12" borderId="0" xfId="5" applyNumberFormat="1" applyFont="1" applyFill="1" applyBorder="1" applyAlignment="1" applyProtection="1">
      <alignment vertical="center" shrinkToFit="1"/>
    </xf>
    <xf numFmtId="49" fontId="42" fillId="12" borderId="6" xfId="5" applyNumberFormat="1" applyFont="1" applyFill="1" applyBorder="1" applyAlignment="1" applyProtection="1">
      <alignment vertical="center" shrinkToFit="1"/>
    </xf>
    <xf numFmtId="49" fontId="42" fillId="12" borderId="84" xfId="5" applyNumberFormat="1" applyFont="1" applyFill="1" applyBorder="1" applyAlignment="1" applyProtection="1">
      <alignment vertical="center" shrinkToFit="1"/>
    </xf>
    <xf numFmtId="49" fontId="42" fillId="12" borderId="102" xfId="5" applyNumberFormat="1" applyFont="1" applyFill="1" applyBorder="1" applyAlignment="1" applyProtection="1">
      <alignment vertical="center" shrinkToFit="1"/>
    </xf>
    <xf numFmtId="49" fontId="42" fillId="12" borderId="86" xfId="5" applyNumberFormat="1" applyFont="1" applyFill="1" applyBorder="1" applyAlignment="1" applyProtection="1">
      <alignment vertical="center" shrinkToFit="1"/>
    </xf>
    <xf numFmtId="49" fontId="42" fillId="12" borderId="0" xfId="5" applyNumberFormat="1" applyFont="1" applyFill="1" applyBorder="1" applyAlignment="1" applyProtection="1">
      <alignment vertical="center" wrapText="1"/>
    </xf>
    <xf numFmtId="49" fontId="42" fillId="12" borderId="6" xfId="5" applyNumberFormat="1" applyFont="1" applyFill="1" applyBorder="1" applyAlignment="1" applyProtection="1">
      <alignment vertical="center" wrapText="1"/>
    </xf>
    <xf numFmtId="49" fontId="42" fillId="12" borderId="0" xfId="5" applyNumberFormat="1" applyFont="1" applyFill="1" applyAlignment="1" applyProtection="1">
      <alignment vertical="center" wrapText="1"/>
    </xf>
    <xf numFmtId="49" fontId="42" fillId="12" borderId="1" xfId="5" applyNumberFormat="1" applyFont="1" applyFill="1" applyBorder="1" applyAlignment="1" applyProtection="1">
      <alignment vertical="center" wrapText="1"/>
    </xf>
    <xf numFmtId="49" fontId="42" fillId="12" borderId="8" xfId="5" applyNumberFormat="1" applyFont="1" applyFill="1" applyBorder="1" applyAlignment="1" applyProtection="1">
      <alignment vertical="center" wrapText="1"/>
    </xf>
    <xf numFmtId="49" fontId="78" fillId="0" borderId="84" xfId="5" applyNumberFormat="1" applyFont="1" applyFill="1" applyBorder="1" applyAlignment="1" applyProtection="1">
      <alignment vertical="center" shrinkToFit="1"/>
    </xf>
    <xf numFmtId="49" fontId="78" fillId="0" borderId="102" xfId="5" applyNumberFormat="1" applyFont="1" applyFill="1" applyBorder="1" applyAlignment="1" applyProtection="1">
      <alignment vertical="center" shrinkToFit="1"/>
    </xf>
    <xf numFmtId="49" fontId="78" fillId="0" borderId="86" xfId="5" applyNumberFormat="1" applyFont="1" applyFill="1" applyBorder="1" applyAlignment="1" applyProtection="1">
      <alignment vertical="center" shrinkToFit="1"/>
    </xf>
    <xf numFmtId="0" fontId="42" fillId="12" borderId="3" xfId="5" applyNumberFormat="1" applyFont="1" applyFill="1" applyBorder="1" applyAlignment="1" applyProtection="1">
      <alignment horizontal="center" vertical="center" shrinkToFit="1"/>
    </xf>
    <xf numFmtId="49" fontId="42" fillId="12" borderId="3" xfId="5" applyNumberFormat="1" applyFont="1" applyFill="1" applyBorder="1" applyAlignment="1" applyProtection="1">
      <alignment horizontal="center" vertical="center"/>
    </xf>
    <xf numFmtId="0" fontId="44" fillId="12" borderId="0" xfId="5" applyFont="1" applyFill="1" applyAlignment="1" applyProtection="1">
      <alignment horizontal="center" vertical="center"/>
    </xf>
    <xf numFmtId="0" fontId="44" fillId="12" borderId="1" xfId="5" applyFont="1" applyFill="1" applyBorder="1" applyAlignment="1" applyProtection="1">
      <alignment horizontal="center" vertical="center"/>
    </xf>
    <xf numFmtId="0" fontId="14" fillId="0" borderId="0" xfId="5" applyFont="1" applyFill="1" applyAlignment="1" applyProtection="1">
      <alignment horizontal="center" vertical="center"/>
    </xf>
    <xf numFmtId="0" fontId="14" fillId="0" borderId="1" xfId="5" applyFont="1" applyFill="1" applyBorder="1" applyAlignment="1" applyProtection="1">
      <alignment horizontal="center" vertical="center"/>
    </xf>
    <xf numFmtId="49" fontId="20" fillId="0" borderId="3" xfId="5" applyNumberFormat="1" applyFont="1" applyFill="1" applyBorder="1" applyAlignment="1" applyProtection="1">
      <alignment horizontal="center" vertical="center" shrinkToFit="1"/>
    </xf>
    <xf numFmtId="49" fontId="20" fillId="0" borderId="1" xfId="5" applyNumberFormat="1" applyFont="1" applyFill="1" applyBorder="1" applyAlignment="1" applyProtection="1">
      <alignment horizontal="center" vertical="center" shrinkToFit="1"/>
    </xf>
    <xf numFmtId="49" fontId="42" fillId="12" borderId="2" xfId="5" applyNumberFormat="1" applyFont="1" applyFill="1" applyBorder="1" applyAlignment="1" applyProtection="1">
      <alignment horizontal="center" vertical="center" wrapText="1"/>
    </xf>
    <xf numFmtId="49" fontId="42" fillId="12" borderId="3" xfId="5" applyNumberFormat="1" applyFont="1" applyFill="1" applyBorder="1" applyAlignment="1" applyProtection="1">
      <alignment horizontal="center" vertical="center" wrapText="1"/>
    </xf>
    <xf numFmtId="49" fontId="42" fillId="12" borderId="7" xfId="5" applyNumberFormat="1" applyFont="1" applyFill="1" applyBorder="1" applyAlignment="1" applyProtection="1">
      <alignment horizontal="center" vertical="center" wrapText="1"/>
    </xf>
    <xf numFmtId="49" fontId="42" fillId="12" borderId="1" xfId="5" applyNumberFormat="1" applyFont="1" applyFill="1" applyBorder="1" applyAlignment="1" applyProtection="1">
      <alignment horizontal="center" vertical="center" wrapText="1"/>
    </xf>
    <xf numFmtId="49" fontId="59" fillId="12" borderId="0" xfId="5" applyNumberFormat="1" applyFont="1" applyFill="1" applyBorder="1" applyAlignment="1" applyProtection="1">
      <alignment horizontal="left" vertical="center" shrinkToFit="1"/>
    </xf>
    <xf numFmtId="0" fontId="14" fillId="0" borderId="0" xfId="5" applyFont="1" applyAlignment="1">
      <alignment vertical="center"/>
    </xf>
    <xf numFmtId="49" fontId="59" fillId="12" borderId="10" xfId="5" applyNumberFormat="1" applyFont="1" applyFill="1" applyBorder="1" applyAlignment="1" applyProtection="1">
      <alignment horizontal="center" vertical="center" shrinkToFit="1"/>
    </xf>
    <xf numFmtId="49" fontId="65" fillId="0" borderId="2" xfId="5" applyNumberFormat="1" applyFont="1" applyFill="1" applyBorder="1" applyAlignment="1" applyProtection="1">
      <alignment horizontal="left" vertical="center" wrapText="1"/>
    </xf>
    <xf numFmtId="49" fontId="65" fillId="0" borderId="3" xfId="5" applyNumberFormat="1" applyFont="1" applyFill="1" applyBorder="1" applyAlignment="1" applyProtection="1">
      <alignment horizontal="left" vertical="center" wrapText="1"/>
    </xf>
    <xf numFmtId="49" fontId="65" fillId="0" borderId="4" xfId="5" applyNumberFormat="1" applyFont="1" applyFill="1" applyBorder="1" applyAlignment="1" applyProtection="1">
      <alignment horizontal="left" vertical="center" wrapText="1"/>
    </xf>
    <xf numFmtId="49" fontId="65" fillId="0" borderId="7" xfId="5" applyNumberFormat="1" applyFont="1" applyFill="1" applyBorder="1" applyAlignment="1" applyProtection="1">
      <alignment horizontal="left" vertical="center" wrapText="1"/>
    </xf>
    <xf numFmtId="49" fontId="65" fillId="0" borderId="1" xfId="5" applyNumberFormat="1" applyFont="1" applyFill="1" applyBorder="1" applyAlignment="1" applyProtection="1">
      <alignment horizontal="left" vertical="center" wrapText="1"/>
    </xf>
    <xf numFmtId="49" fontId="65" fillId="0" borderId="8" xfId="5" applyNumberFormat="1" applyFont="1" applyFill="1" applyBorder="1" applyAlignment="1" applyProtection="1">
      <alignment horizontal="left" vertical="center" wrapText="1"/>
    </xf>
    <xf numFmtId="49" fontId="42" fillId="12" borderId="2" xfId="5" applyNumberFormat="1" applyFont="1" applyFill="1" applyBorder="1" applyAlignment="1" applyProtection="1">
      <alignment vertical="center" shrinkToFit="1"/>
    </xf>
    <xf numFmtId="49" fontId="44" fillId="12" borderId="3" xfId="5" applyNumberFormat="1" applyFont="1" applyFill="1" applyBorder="1" applyAlignment="1" applyProtection="1">
      <alignment vertical="center" shrinkToFit="1"/>
    </xf>
    <xf numFmtId="49" fontId="44" fillId="12" borderId="4" xfId="5" applyNumberFormat="1" applyFont="1" applyFill="1" applyBorder="1" applyAlignment="1" applyProtection="1">
      <alignment vertical="center" shrinkToFit="1"/>
    </xf>
    <xf numFmtId="49" fontId="44" fillId="12" borderId="5" xfId="5" applyNumberFormat="1" applyFont="1" applyFill="1" applyBorder="1" applyAlignment="1" applyProtection="1">
      <alignment vertical="center" shrinkToFit="1"/>
    </xf>
    <xf numFmtId="49" fontId="44" fillId="12" borderId="0" xfId="5" applyNumberFormat="1" applyFont="1" applyFill="1" applyBorder="1" applyAlignment="1" applyProtection="1">
      <alignment vertical="center" shrinkToFit="1"/>
    </xf>
    <xf numFmtId="49" fontId="44" fillId="12" borderId="6" xfId="5" applyNumberFormat="1" applyFont="1" applyFill="1" applyBorder="1" applyAlignment="1" applyProtection="1">
      <alignment vertical="center" shrinkToFit="1"/>
    </xf>
    <xf numFmtId="49" fontId="44" fillId="12" borderId="7" xfId="5" applyNumberFormat="1" applyFont="1" applyFill="1" applyBorder="1" applyAlignment="1" applyProtection="1">
      <alignment vertical="center" shrinkToFit="1"/>
    </xf>
    <xf numFmtId="49" fontId="44" fillId="12" borderId="1" xfId="5" applyNumberFormat="1" applyFont="1" applyFill="1" applyBorder="1" applyAlignment="1" applyProtection="1">
      <alignment vertical="center" shrinkToFit="1"/>
    </xf>
    <xf numFmtId="49" fontId="44" fillId="12" borderId="8" xfId="5" applyNumberFormat="1" applyFont="1" applyFill="1" applyBorder="1" applyAlignment="1" applyProtection="1">
      <alignment vertical="center" shrinkToFit="1"/>
    </xf>
    <xf numFmtId="0" fontId="14" fillId="0" borderId="5" xfId="5" applyFont="1" applyFill="1" applyBorder="1" applyAlignment="1" applyProtection="1">
      <alignment horizontal="center" vertical="center"/>
    </xf>
    <xf numFmtId="0" fontId="14" fillId="0" borderId="6" xfId="5" applyFont="1" applyFill="1" applyBorder="1" applyAlignment="1" applyProtection="1">
      <alignment horizontal="center" vertical="center"/>
    </xf>
    <xf numFmtId="0" fontId="14" fillId="0" borderId="7" xfId="5" applyFont="1" applyFill="1" applyBorder="1" applyAlignment="1" applyProtection="1">
      <alignment horizontal="center" vertical="center"/>
    </xf>
    <xf numFmtId="0" fontId="14" fillId="0" borderId="8" xfId="5" applyFont="1" applyFill="1" applyBorder="1" applyAlignment="1" applyProtection="1">
      <alignment horizontal="center" vertical="center"/>
    </xf>
    <xf numFmtId="49" fontId="42" fillId="12" borderId="3" xfId="5" applyNumberFormat="1" applyFont="1" applyFill="1" applyBorder="1" applyAlignment="1" applyProtection="1">
      <alignment vertical="center" wrapText="1" shrinkToFit="1"/>
    </xf>
    <xf numFmtId="0" fontId="44" fillId="12" borderId="0" xfId="5" applyFont="1" applyFill="1" applyAlignment="1" applyProtection="1">
      <alignment vertical="center"/>
    </xf>
    <xf numFmtId="0" fontId="44" fillId="12" borderId="1" xfId="5" applyFont="1" applyFill="1" applyBorder="1" applyAlignment="1" applyProtection="1">
      <alignment vertical="center"/>
    </xf>
    <xf numFmtId="0" fontId="14" fillId="0" borderId="5" xfId="5" applyFont="1" applyFill="1" applyBorder="1" applyAlignment="1" applyProtection="1">
      <alignment vertical="center"/>
    </xf>
    <xf numFmtId="0" fontId="14" fillId="0" borderId="0" xfId="5" applyFont="1" applyFill="1" applyAlignment="1" applyProtection="1">
      <alignment vertical="center"/>
    </xf>
    <xf numFmtId="0" fontId="14" fillId="0" borderId="6" xfId="5" applyFont="1" applyFill="1" applyBorder="1" applyAlignment="1" applyProtection="1">
      <alignment vertical="center"/>
    </xf>
    <xf numFmtId="0" fontId="14" fillId="0" borderId="7" xfId="5" applyFont="1" applyFill="1" applyBorder="1" applyAlignment="1" applyProtection="1">
      <alignment vertical="center"/>
    </xf>
    <xf numFmtId="0" fontId="14" fillId="0" borderId="1" xfId="5" applyFont="1" applyFill="1" applyBorder="1" applyAlignment="1" applyProtection="1">
      <alignment vertical="center"/>
    </xf>
    <xf numFmtId="0" fontId="14" fillId="0" borderId="8" xfId="5" applyFont="1" applyFill="1" applyBorder="1" applyAlignment="1" applyProtection="1">
      <alignment vertical="center"/>
    </xf>
    <xf numFmtId="0" fontId="44" fillId="12" borderId="3" xfId="5" applyFont="1" applyFill="1" applyBorder="1" applyAlignment="1" applyProtection="1">
      <alignment horizontal="center" vertical="center"/>
    </xf>
    <xf numFmtId="49" fontId="20" fillId="0" borderId="0" xfId="5" applyNumberFormat="1" applyFont="1" applyFill="1" applyBorder="1" applyAlignment="1" applyProtection="1">
      <alignment horizontal="center" vertical="center" shrinkToFit="1"/>
    </xf>
    <xf numFmtId="49" fontId="44" fillId="12" borderId="3" xfId="5" applyNumberFormat="1" applyFont="1" applyFill="1" applyBorder="1" applyAlignment="1" applyProtection="1">
      <alignment vertical="center"/>
    </xf>
    <xf numFmtId="0" fontId="0" fillId="0" borderId="3" xfId="0" applyBorder="1" applyAlignment="1">
      <alignment vertical="center"/>
    </xf>
    <xf numFmtId="0" fontId="0" fillId="0" borderId="0" xfId="0" applyAlignment="1">
      <alignment vertical="center"/>
    </xf>
    <xf numFmtId="0" fontId="0" fillId="0" borderId="1" xfId="0" applyBorder="1" applyAlignment="1">
      <alignment vertical="center"/>
    </xf>
    <xf numFmtId="49" fontId="17" fillId="0" borderId="0" xfId="5" applyNumberFormat="1" applyFont="1" applyFill="1" applyBorder="1" applyAlignment="1" applyProtection="1">
      <alignment vertical="center"/>
    </xf>
    <xf numFmtId="49" fontId="14" fillId="0" borderId="0" xfId="5" applyNumberFormat="1" applyFont="1" applyFill="1" applyAlignment="1" applyProtection="1">
      <alignment vertical="center"/>
    </xf>
    <xf numFmtId="49" fontId="14" fillId="0" borderId="1" xfId="5" applyNumberFormat="1" applyFont="1" applyFill="1" applyBorder="1" applyAlignment="1" applyProtection="1">
      <alignment vertical="center"/>
    </xf>
    <xf numFmtId="49" fontId="74" fillId="0" borderId="0" xfId="5" applyNumberFormat="1" applyFont="1" applyFill="1" applyBorder="1" applyAlignment="1" applyProtection="1">
      <alignment horizontal="center" vertical="center" wrapText="1"/>
    </xf>
    <xf numFmtId="0" fontId="14" fillId="0" borderId="3" xfId="5" applyFont="1" applyFill="1" applyBorder="1" applyAlignment="1" applyProtection="1">
      <alignment vertical="center"/>
    </xf>
    <xf numFmtId="0" fontId="14" fillId="0" borderId="4" xfId="5" applyFont="1" applyFill="1" applyBorder="1" applyAlignment="1" applyProtection="1">
      <alignment vertical="center"/>
    </xf>
    <xf numFmtId="49" fontId="43" fillId="12" borderId="3" xfId="5" applyNumberFormat="1" applyFont="1" applyFill="1" applyBorder="1" applyAlignment="1" applyProtection="1">
      <alignment horizontal="left" vertical="center" shrinkToFit="1"/>
    </xf>
    <xf numFmtId="49" fontId="42" fillId="12" borderId="1" xfId="5" applyNumberFormat="1" applyFont="1" applyFill="1" applyBorder="1" applyAlignment="1" applyProtection="1">
      <alignment vertical="center" wrapText="1" shrinkToFit="1"/>
    </xf>
    <xf numFmtId="49" fontId="42" fillId="12" borderId="1" xfId="5" applyNumberFormat="1" applyFont="1" applyFill="1" applyBorder="1" applyAlignment="1" applyProtection="1">
      <alignment vertical="center" shrinkToFit="1"/>
    </xf>
    <xf numFmtId="0" fontId="44" fillId="12" borderId="0" xfId="5" applyFont="1" applyFill="1" applyAlignment="1">
      <alignment vertical="center" wrapText="1"/>
    </xf>
    <xf numFmtId="49" fontId="42" fillId="12" borderId="0" xfId="5" applyNumberFormat="1" applyFont="1" applyFill="1" applyAlignment="1" applyProtection="1">
      <alignment vertical="center" shrinkToFit="1"/>
    </xf>
    <xf numFmtId="49" fontId="42" fillId="12" borderId="1" xfId="5" applyNumberFormat="1" applyFont="1" applyFill="1" applyBorder="1" applyAlignment="1" applyProtection="1">
      <alignment vertical="center"/>
    </xf>
    <xf numFmtId="49" fontId="20" fillId="0" borderId="228" xfId="5" applyNumberFormat="1" applyFont="1" applyFill="1" applyBorder="1" applyAlignment="1" applyProtection="1">
      <alignment horizontal="center" vertical="center" wrapText="1" shrinkToFit="1"/>
      <protection locked="0"/>
    </xf>
    <xf numFmtId="49" fontId="20" fillId="0" borderId="229" xfId="5" applyNumberFormat="1" applyFont="1" applyFill="1" applyBorder="1" applyAlignment="1" applyProtection="1">
      <alignment horizontal="center" vertical="center" wrapText="1" shrinkToFit="1"/>
      <protection locked="0"/>
    </xf>
    <xf numFmtId="49" fontId="20" fillId="0" borderId="230" xfId="5" applyNumberFormat="1" applyFont="1" applyFill="1" applyBorder="1" applyAlignment="1" applyProtection="1">
      <alignment horizontal="center" vertical="center" wrapText="1" shrinkToFit="1"/>
      <protection locked="0"/>
    </xf>
    <xf numFmtId="49" fontId="59" fillId="12" borderId="228" xfId="5" applyNumberFormat="1" applyFont="1" applyFill="1" applyBorder="1" applyAlignment="1" applyProtection="1">
      <alignment horizontal="center" vertical="center" shrinkToFit="1"/>
      <protection locked="0"/>
    </xf>
    <xf numFmtId="49" fontId="59" fillId="12" borderId="229" xfId="5" applyNumberFormat="1" applyFont="1" applyFill="1" applyBorder="1" applyAlignment="1" applyProtection="1">
      <alignment horizontal="center" vertical="center" shrinkToFit="1"/>
      <protection locked="0"/>
    </xf>
    <xf numFmtId="49" fontId="59" fillId="12" borderId="230" xfId="5" applyNumberFormat="1" applyFont="1" applyFill="1" applyBorder="1" applyAlignment="1" applyProtection="1">
      <alignment horizontal="center" vertical="center" shrinkToFit="1"/>
      <protection locked="0"/>
    </xf>
    <xf numFmtId="49" fontId="20" fillId="0" borderId="226" xfId="5" applyNumberFormat="1" applyFont="1" applyFill="1" applyBorder="1" applyAlignment="1" applyProtection="1">
      <alignment horizontal="center" vertical="center" wrapText="1"/>
    </xf>
    <xf numFmtId="49" fontId="20" fillId="0" borderId="227" xfId="5" applyNumberFormat="1" applyFont="1" applyFill="1" applyBorder="1" applyAlignment="1" applyProtection="1">
      <alignment horizontal="center" vertical="center" wrapText="1"/>
    </xf>
    <xf numFmtId="49" fontId="59" fillId="12" borderId="226" xfId="5" applyNumberFormat="1" applyFont="1" applyFill="1" applyBorder="1" applyAlignment="1" applyProtection="1">
      <alignment horizontal="center" vertical="center" wrapText="1" shrinkToFit="1"/>
    </xf>
    <xf numFmtId="49" fontId="59" fillId="12" borderId="227" xfId="5" applyNumberFormat="1" applyFont="1" applyFill="1" applyBorder="1" applyAlignment="1" applyProtection="1">
      <alignment horizontal="center" vertical="center" wrapText="1" shrinkToFit="1"/>
    </xf>
    <xf numFmtId="49" fontId="59" fillId="12" borderId="0" xfId="5" applyNumberFormat="1" applyFont="1" applyFill="1" applyBorder="1" applyAlignment="1" applyProtection="1">
      <alignment horizontal="center" vertical="center" wrapText="1" shrinkToFit="1"/>
    </xf>
    <xf numFmtId="49" fontId="59" fillId="12" borderId="1" xfId="5" applyNumberFormat="1" applyFont="1" applyFill="1" applyBorder="1" applyAlignment="1" applyProtection="1">
      <alignment horizontal="center" vertical="center" wrapText="1" shrinkToFit="1"/>
    </xf>
    <xf numFmtId="49" fontId="42" fillId="12" borderId="10" xfId="5" applyNumberFormat="1" applyFont="1" applyFill="1" applyBorder="1" applyAlignment="1" applyProtection="1">
      <alignment horizontal="center" vertical="center" shrinkToFit="1"/>
    </xf>
    <xf numFmtId="49" fontId="17" fillId="0" borderId="0" xfId="5" applyNumberFormat="1" applyFont="1" applyFill="1" applyAlignment="1" applyProtection="1">
      <alignment vertical="center"/>
    </xf>
    <xf numFmtId="49" fontId="17" fillId="0" borderId="1" xfId="5" applyNumberFormat="1" applyFont="1" applyFill="1" applyBorder="1" applyAlignment="1" applyProtection="1">
      <alignment vertical="center"/>
    </xf>
    <xf numFmtId="49" fontId="42" fillId="12" borderId="2" xfId="5" applyNumberFormat="1" applyFont="1" applyFill="1" applyBorder="1" applyAlignment="1" applyProtection="1">
      <alignment horizontal="left" vertical="center" wrapText="1" shrinkToFit="1"/>
    </xf>
    <xf numFmtId="49" fontId="42" fillId="12" borderId="3" xfId="5" applyNumberFormat="1" applyFont="1" applyFill="1" applyBorder="1" applyAlignment="1" applyProtection="1">
      <alignment horizontal="left" vertical="center" wrapText="1" shrinkToFit="1"/>
    </xf>
    <xf numFmtId="49" fontId="42" fillId="12" borderId="4" xfId="5" applyNumberFormat="1" applyFont="1" applyFill="1" applyBorder="1" applyAlignment="1" applyProtection="1">
      <alignment horizontal="left" vertical="center" wrapText="1" shrinkToFit="1"/>
    </xf>
    <xf numFmtId="49" fontId="42" fillId="12" borderId="5" xfId="5" applyNumberFormat="1" applyFont="1" applyFill="1" applyBorder="1" applyAlignment="1" applyProtection="1">
      <alignment horizontal="left" vertical="center" wrapText="1" shrinkToFit="1"/>
    </xf>
    <xf numFmtId="49" fontId="42" fillId="12" borderId="0" xfId="5" applyNumberFormat="1" applyFont="1" applyFill="1" applyBorder="1" applyAlignment="1" applyProtection="1">
      <alignment horizontal="left" vertical="center" wrapText="1" shrinkToFit="1"/>
    </xf>
    <xf numFmtId="49" fontId="42" fillId="12" borderId="6" xfId="5" applyNumberFormat="1" applyFont="1" applyFill="1" applyBorder="1" applyAlignment="1" applyProtection="1">
      <alignment horizontal="left" vertical="center" wrapText="1" shrinkToFit="1"/>
    </xf>
    <xf numFmtId="49" fontId="42" fillId="12" borderId="7" xfId="5" applyNumberFormat="1" applyFont="1" applyFill="1" applyBorder="1" applyAlignment="1" applyProtection="1">
      <alignment horizontal="left" vertical="center" wrapText="1" shrinkToFit="1"/>
    </xf>
    <xf numFmtId="49" fontId="42" fillId="12" borderId="1" xfId="5" applyNumberFormat="1" applyFont="1" applyFill="1" applyBorder="1" applyAlignment="1" applyProtection="1">
      <alignment horizontal="left" vertical="center" wrapText="1" shrinkToFit="1"/>
    </xf>
    <xf numFmtId="49" fontId="42" fillId="12" borderId="8" xfId="5" applyNumberFormat="1" applyFont="1" applyFill="1" applyBorder="1" applyAlignment="1" applyProtection="1">
      <alignment horizontal="left" vertical="center" wrapText="1" shrinkToFit="1"/>
    </xf>
    <xf numFmtId="49" fontId="43" fillId="12" borderId="2" xfId="5" applyNumberFormat="1" applyFont="1" applyFill="1" applyBorder="1" applyAlignment="1" applyProtection="1">
      <alignment horizontal="left" vertical="center" wrapText="1" shrinkToFit="1"/>
    </xf>
    <xf numFmtId="49" fontId="43" fillId="12" borderId="3" xfId="5" applyNumberFormat="1" applyFont="1" applyFill="1" applyBorder="1" applyAlignment="1" applyProtection="1">
      <alignment horizontal="left" vertical="center" wrapText="1" shrinkToFit="1"/>
    </xf>
    <xf numFmtId="49" fontId="43" fillId="12" borderId="4" xfId="5" applyNumberFormat="1" applyFont="1" applyFill="1" applyBorder="1" applyAlignment="1" applyProtection="1">
      <alignment horizontal="left" vertical="center" wrapText="1" shrinkToFit="1"/>
    </xf>
    <xf numFmtId="49" fontId="43" fillId="12" borderId="5" xfId="5" applyNumberFormat="1" applyFont="1" applyFill="1" applyBorder="1" applyAlignment="1" applyProtection="1">
      <alignment horizontal="left" vertical="center" wrapText="1" shrinkToFit="1"/>
    </xf>
    <xf numFmtId="49" fontId="43" fillId="12" borderId="0" xfId="5" applyNumberFormat="1" applyFont="1" applyFill="1" applyBorder="1" applyAlignment="1" applyProtection="1">
      <alignment horizontal="left" vertical="center" wrapText="1" shrinkToFit="1"/>
    </xf>
    <xf numFmtId="49" fontId="43" fillId="12" borderId="6" xfId="5" applyNumberFormat="1" applyFont="1" applyFill="1" applyBorder="1" applyAlignment="1" applyProtection="1">
      <alignment horizontal="left" vertical="center" wrapText="1" shrinkToFit="1"/>
    </xf>
    <xf numFmtId="49" fontId="43" fillId="12" borderId="7" xfId="5" applyNumberFormat="1" applyFont="1" applyFill="1" applyBorder="1" applyAlignment="1" applyProtection="1">
      <alignment horizontal="left" vertical="center" wrapText="1" shrinkToFit="1"/>
    </xf>
    <xf numFmtId="49" fontId="43" fillId="12" borderId="1" xfId="5" applyNumberFormat="1" applyFont="1" applyFill="1" applyBorder="1" applyAlignment="1" applyProtection="1">
      <alignment horizontal="left" vertical="center" wrapText="1" shrinkToFit="1"/>
    </xf>
    <xf numFmtId="49" fontId="43" fillId="12" borderId="8" xfId="5" applyNumberFormat="1" applyFont="1" applyFill="1" applyBorder="1" applyAlignment="1" applyProtection="1">
      <alignment horizontal="left" vertical="center" wrapText="1" shrinkToFit="1"/>
    </xf>
    <xf numFmtId="0" fontId="77" fillId="0" borderId="3" xfId="5" applyFont="1" applyFill="1" applyBorder="1" applyAlignment="1" applyProtection="1">
      <alignment horizontal="center" vertical="center" shrinkToFit="1"/>
    </xf>
    <xf numFmtId="0" fontId="77" fillId="0" borderId="5" xfId="5" applyFont="1" applyFill="1" applyBorder="1" applyAlignment="1" applyProtection="1">
      <alignment horizontal="center" vertical="center" shrinkToFit="1"/>
    </xf>
    <xf numFmtId="49" fontId="42" fillId="14" borderId="1" xfId="5" applyNumberFormat="1" applyFont="1" applyFill="1" applyBorder="1" applyAlignment="1" applyProtection="1">
      <alignment vertical="center" shrinkToFit="1"/>
    </xf>
    <xf numFmtId="49" fontId="42" fillId="14" borderId="8" xfId="5" applyNumberFormat="1" applyFont="1" applyFill="1" applyBorder="1" applyAlignment="1" applyProtection="1">
      <alignment vertical="center" shrinkToFit="1"/>
    </xf>
    <xf numFmtId="0" fontId="0" fillId="0" borderId="7" xfId="0" applyBorder="1" applyAlignment="1">
      <alignment vertical="center" shrinkToFit="1"/>
    </xf>
    <xf numFmtId="0" fontId="0" fillId="0" borderId="1" xfId="0" applyBorder="1" applyAlignment="1">
      <alignment vertical="center" shrinkToFit="1"/>
    </xf>
    <xf numFmtId="0" fontId="0" fillId="0" borderId="8" xfId="0" applyBorder="1" applyAlignment="1">
      <alignment vertical="center" shrinkToFit="1"/>
    </xf>
    <xf numFmtId="49" fontId="59" fillId="12" borderId="2" xfId="5" applyNumberFormat="1" applyFont="1" applyFill="1" applyBorder="1" applyAlignment="1" applyProtection="1">
      <alignment horizontal="center" vertical="center" shrinkToFit="1"/>
      <protection locked="0"/>
    </xf>
    <xf numFmtId="0" fontId="59" fillId="12" borderId="3" xfId="5" applyFont="1" applyFill="1" applyBorder="1" applyAlignment="1">
      <alignment horizontal="center" vertical="center" shrinkToFit="1"/>
    </xf>
    <xf numFmtId="49" fontId="59" fillId="12" borderId="3" xfId="5" applyNumberFormat="1" applyFont="1" applyFill="1" applyBorder="1" applyAlignment="1" applyProtection="1">
      <alignment horizontal="center" vertical="center" shrinkToFit="1"/>
      <protection locked="0"/>
    </xf>
    <xf numFmtId="0" fontId="59" fillId="12" borderId="3" xfId="12" applyFont="1" applyFill="1" applyBorder="1" applyAlignment="1">
      <alignment horizontal="center" vertical="center" shrinkToFit="1"/>
    </xf>
    <xf numFmtId="0" fontId="42" fillId="12" borderId="2" xfId="12" applyFont="1" applyFill="1" applyBorder="1" applyAlignment="1" applyProtection="1">
      <alignment horizontal="center" vertical="center"/>
      <protection locked="0"/>
    </xf>
    <xf numFmtId="0" fontId="42" fillId="12" borderId="3" xfId="12" applyFont="1" applyFill="1" applyBorder="1" applyAlignment="1" applyProtection="1">
      <alignment horizontal="center" vertical="center"/>
      <protection locked="0"/>
    </xf>
    <xf numFmtId="0" fontId="42" fillId="12" borderId="4" xfId="12" applyFont="1" applyFill="1" applyBorder="1" applyAlignment="1" applyProtection="1">
      <alignment horizontal="center" vertical="center"/>
      <protection locked="0"/>
    </xf>
    <xf numFmtId="0" fontId="42" fillId="12" borderId="7" xfId="12" applyFont="1" applyFill="1" applyBorder="1" applyAlignment="1" applyProtection="1">
      <alignment horizontal="center" vertical="center"/>
      <protection locked="0"/>
    </xf>
    <xf numFmtId="0" fontId="42" fillId="12" borderId="1" xfId="12" applyFont="1" applyFill="1" applyBorder="1" applyAlignment="1" applyProtection="1">
      <alignment horizontal="center" vertical="center"/>
      <protection locked="0"/>
    </xf>
    <xf numFmtId="0" fontId="42" fillId="12" borderId="8" xfId="12" applyFont="1" applyFill="1" applyBorder="1" applyAlignment="1" applyProtection="1">
      <alignment horizontal="center" vertical="center"/>
      <protection locked="0"/>
    </xf>
    <xf numFmtId="0" fontId="14" fillId="0" borderId="0" xfId="5" applyFont="1" applyFill="1" applyBorder="1" applyAlignment="1" applyProtection="1">
      <alignment vertical="center"/>
    </xf>
    <xf numFmtId="49" fontId="59" fillId="12" borderId="10" xfId="5" applyNumberFormat="1" applyFont="1" applyFill="1" applyBorder="1" applyAlignment="1" applyProtection="1">
      <alignment horizontal="center" vertical="center" shrinkToFit="1"/>
      <protection locked="0"/>
    </xf>
    <xf numFmtId="0" fontId="59" fillId="12" borderId="10" xfId="5" applyFont="1" applyFill="1" applyBorder="1" applyAlignment="1">
      <alignment horizontal="center" vertical="center" shrinkToFit="1"/>
    </xf>
    <xf numFmtId="49" fontId="59" fillId="12" borderId="11" xfId="5" applyNumberFormat="1" applyFont="1" applyFill="1" applyBorder="1" applyAlignment="1" applyProtection="1">
      <alignment horizontal="center" vertical="center" shrinkToFit="1"/>
      <protection locked="0"/>
    </xf>
    <xf numFmtId="0" fontId="59" fillId="12" borderId="4" xfId="5" applyFont="1" applyFill="1" applyBorder="1" applyAlignment="1">
      <alignment horizontal="center" vertical="center" shrinkToFit="1"/>
    </xf>
    <xf numFmtId="49" fontId="59" fillId="12" borderId="12" xfId="5" applyNumberFormat="1" applyFont="1" applyFill="1" applyBorder="1" applyAlignment="1" applyProtection="1">
      <alignment horizontal="center" vertical="center" shrinkToFit="1"/>
      <protection locked="0"/>
    </xf>
    <xf numFmtId="49" fontId="42" fillId="14" borderId="9" xfId="5" applyNumberFormat="1" applyFont="1" applyFill="1" applyBorder="1" applyAlignment="1" applyProtection="1">
      <alignment vertical="center" wrapText="1" shrinkToFit="1"/>
    </xf>
    <xf numFmtId="49" fontId="42" fillId="14" borderId="9" xfId="5" applyNumberFormat="1" applyFont="1" applyFill="1" applyBorder="1" applyAlignment="1" applyProtection="1">
      <alignment vertical="center" shrinkToFit="1"/>
    </xf>
    <xf numFmtId="0" fontId="73" fillId="0" borderId="0" xfId="0" applyFont="1" applyBorder="1" applyAlignment="1">
      <alignment vertical="top"/>
    </xf>
    <xf numFmtId="0" fontId="73" fillId="0" borderId="0" xfId="0" applyFont="1" applyBorder="1" applyAlignment="1">
      <alignment vertical="top" wrapText="1"/>
    </xf>
    <xf numFmtId="0" fontId="73" fillId="0" borderId="0" xfId="0" applyFont="1" applyAlignment="1">
      <alignment vertical="top"/>
    </xf>
    <xf numFmtId="0" fontId="37" fillId="0" borderId="24" xfId="0" applyFont="1" applyBorder="1" applyAlignment="1">
      <alignment horizontal="center" vertical="center" shrinkToFit="1"/>
    </xf>
    <xf numFmtId="0" fontId="37" fillId="0" borderId="9" xfId="0" applyFont="1" applyBorder="1" applyAlignment="1">
      <alignment horizontal="center" vertical="center" shrinkToFit="1"/>
    </xf>
    <xf numFmtId="0" fontId="20" fillId="0" borderId="9"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49" fontId="43" fillId="0" borderId="2" xfId="0" applyNumberFormat="1" applyFont="1" applyBorder="1" applyAlignment="1">
      <alignment horizontal="center" vertical="center"/>
    </xf>
    <xf numFmtId="49" fontId="43" fillId="0" borderId="3" xfId="0" applyNumberFormat="1" applyFont="1" applyBorder="1" applyAlignment="1">
      <alignment horizontal="center" vertical="center"/>
    </xf>
    <xf numFmtId="49" fontId="43" fillId="0" borderId="4" xfId="0" applyNumberFormat="1" applyFont="1" applyBorder="1" applyAlignment="1">
      <alignment horizontal="center" vertical="center"/>
    </xf>
    <xf numFmtId="49" fontId="43" fillId="0" borderId="7" xfId="0" applyNumberFormat="1" applyFont="1" applyBorder="1" applyAlignment="1">
      <alignment horizontal="center" vertical="center"/>
    </xf>
    <xf numFmtId="49" fontId="43" fillId="0" borderId="1"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20" fillId="0" borderId="51" xfId="0" applyFont="1" applyBorder="1" applyAlignment="1">
      <alignment vertical="center" textRotation="255"/>
    </xf>
    <xf numFmtId="0" fontId="14" fillId="0" borderId="26" xfId="0" applyFont="1" applyBorder="1" applyAlignment="1">
      <alignment vertical="center" textRotation="255"/>
    </xf>
    <xf numFmtId="0" fontId="42" fillId="0" borderId="9" xfId="0" applyFont="1" applyBorder="1" applyAlignment="1">
      <alignment vertical="center" textRotation="255"/>
    </xf>
    <xf numFmtId="0" fontId="44" fillId="0" borderId="9" xfId="0" applyFont="1" applyBorder="1" applyAlignment="1">
      <alignment vertical="center" textRotation="255"/>
    </xf>
    <xf numFmtId="0" fontId="44" fillId="0" borderId="24" xfId="0" applyFont="1" applyBorder="1" applyAlignment="1">
      <alignment vertical="center" textRotation="255"/>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42"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9" xfId="0" applyFont="1" applyBorder="1" applyAlignment="1">
      <alignment vertical="center"/>
    </xf>
    <xf numFmtId="49" fontId="42" fillId="0" borderId="12" xfId="0" applyNumberFormat="1" applyFont="1" applyBorder="1" applyAlignment="1">
      <alignment horizontal="center" vertical="center"/>
    </xf>
    <xf numFmtId="0" fontId="72" fillId="0" borderId="0" xfId="0" applyFont="1" applyAlignment="1">
      <alignment horizontal="center" vertical="center"/>
    </xf>
    <xf numFmtId="0" fontId="25" fillId="0" borderId="0" xfId="0" applyFont="1" applyAlignment="1">
      <alignment horizontal="center" vertical="center"/>
    </xf>
    <xf numFmtId="0" fontId="44" fillId="0" borderId="2" xfId="0" applyFont="1" applyBorder="1" applyAlignment="1">
      <alignment vertical="center" textRotation="255"/>
    </xf>
    <xf numFmtId="0" fontId="14" fillId="0" borderId="4" xfId="0" applyFont="1" applyBorder="1" applyAlignment="1">
      <alignment vertical="center" textRotation="255"/>
    </xf>
    <xf numFmtId="0" fontId="14" fillId="0" borderId="5" xfId="0" applyFont="1" applyBorder="1" applyAlignment="1">
      <alignment vertical="center" textRotation="255"/>
    </xf>
    <xf numFmtId="0" fontId="14" fillId="0" borderId="6" xfId="0" applyFont="1" applyBorder="1" applyAlignment="1">
      <alignment vertical="center" textRotation="255"/>
    </xf>
    <xf numFmtId="0" fontId="14" fillId="0" borderId="9" xfId="0" applyFont="1" applyBorder="1" applyAlignment="1">
      <alignment horizontal="center" vertical="center" shrinkToFit="1"/>
    </xf>
    <xf numFmtId="49" fontId="44" fillId="0" borderId="12" xfId="0"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49" fontId="44" fillId="0" borderId="12" xfId="0" applyNumberFormat="1" applyFont="1" applyBorder="1" applyAlignment="1">
      <alignment horizontal="left" vertical="center"/>
    </xf>
    <xf numFmtId="0" fontId="44" fillId="0" borderId="10" xfId="0" applyFont="1" applyBorder="1" applyAlignment="1">
      <alignment horizontal="left" vertical="center"/>
    </xf>
    <xf numFmtId="0" fontId="44" fillId="0" borderId="11" xfId="0" applyFont="1" applyBorder="1" applyAlignment="1">
      <alignment horizontal="left" vertical="center"/>
    </xf>
    <xf numFmtId="49" fontId="42" fillId="0" borderId="9" xfId="0" applyNumberFormat="1" applyFont="1" applyBorder="1" applyAlignment="1">
      <alignment vertical="center"/>
    </xf>
    <xf numFmtId="0" fontId="14" fillId="0" borderId="24" xfId="0" applyFont="1" applyBorder="1" applyAlignment="1">
      <alignment horizontal="center" vertical="center" shrinkToFit="1"/>
    </xf>
    <xf numFmtId="49" fontId="14" fillId="0" borderId="9"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49" fontId="42" fillId="0" borderId="12" xfId="0" applyNumberFormat="1" applyFont="1" applyBorder="1" applyAlignment="1">
      <alignment horizontal="left" vertical="center" wrapText="1"/>
    </xf>
    <xf numFmtId="0" fontId="42" fillId="0" borderId="10" xfId="0" applyFont="1" applyBorder="1" applyAlignment="1">
      <alignment horizontal="left" vertical="center" wrapText="1"/>
    </xf>
    <xf numFmtId="0" fontId="42" fillId="0" borderId="11" xfId="0" applyFont="1" applyBorder="1" applyAlignment="1">
      <alignment horizontal="left" vertical="center" wrapText="1"/>
    </xf>
    <xf numFmtId="0" fontId="14" fillId="0" borderId="7" xfId="0" applyFont="1" applyBorder="1" applyAlignment="1">
      <alignment vertical="center" textRotation="255"/>
    </xf>
    <xf numFmtId="0" fontId="14" fillId="0" borderId="8" xfId="0" applyFont="1" applyBorder="1" applyAlignment="1">
      <alignment vertical="center" textRotation="255"/>
    </xf>
    <xf numFmtId="176" fontId="59" fillId="12" borderId="24" xfId="6" applyNumberFormat="1" applyFont="1" applyFill="1" applyBorder="1" applyAlignment="1" applyProtection="1">
      <alignment horizontal="center" vertical="center"/>
    </xf>
    <xf numFmtId="176" fontId="59" fillId="12" borderId="26" xfId="6" applyNumberFormat="1" applyFont="1" applyFill="1" applyBorder="1" applyAlignment="1" applyProtection="1">
      <alignment horizontal="center" vertical="center"/>
    </xf>
    <xf numFmtId="176" fontId="42" fillId="12" borderId="2" xfId="6" applyNumberFormat="1" applyFont="1" applyFill="1" applyBorder="1" applyAlignment="1" applyProtection="1">
      <alignment horizontal="center" vertical="center"/>
    </xf>
    <xf numFmtId="176" fontId="42" fillId="12" borderId="3" xfId="6" applyNumberFormat="1" applyFont="1" applyFill="1" applyBorder="1" applyAlignment="1" applyProtection="1">
      <alignment horizontal="center" vertical="center"/>
    </xf>
    <xf numFmtId="176" fontId="42" fillId="12" borderId="4" xfId="6" applyNumberFormat="1" applyFont="1" applyFill="1" applyBorder="1" applyAlignment="1" applyProtection="1">
      <alignment horizontal="center" vertical="center"/>
    </xf>
    <xf numFmtId="176" fontId="42" fillId="12" borderId="24" xfId="6" applyNumberFormat="1" applyFont="1" applyFill="1" applyBorder="1" applyAlignment="1" applyProtection="1">
      <alignment horizontal="center" vertical="center" shrinkToFit="1"/>
    </xf>
    <xf numFmtId="176" fontId="42" fillId="12" borderId="57" xfId="6" applyNumberFormat="1" applyFont="1" applyFill="1" applyBorder="1" applyAlignment="1" applyProtection="1">
      <alignment horizontal="distributed" vertical="center" justifyLastLine="1"/>
    </xf>
    <xf numFmtId="176" fontId="42" fillId="12" borderId="76" xfId="6" applyNumberFormat="1" applyFont="1" applyFill="1" applyBorder="1" applyAlignment="1" applyProtection="1">
      <alignment horizontal="distributed" vertical="center" justifyLastLine="1"/>
    </xf>
    <xf numFmtId="176" fontId="42" fillId="12" borderId="103" xfId="6" applyNumberFormat="1" applyFont="1" applyFill="1" applyBorder="1" applyAlignment="1" applyProtection="1">
      <alignment horizontal="distributed" vertical="center" justifyLastLine="1"/>
    </xf>
    <xf numFmtId="176" fontId="42" fillId="12" borderId="58" xfId="6" applyNumberFormat="1" applyFont="1" applyFill="1" applyBorder="1" applyAlignment="1" applyProtection="1">
      <alignment horizontal="center" vertical="center" shrinkToFit="1"/>
    </xf>
    <xf numFmtId="176" fontId="42" fillId="12" borderId="104" xfId="6" applyNumberFormat="1" applyFont="1" applyFill="1" applyBorder="1" applyAlignment="1" applyProtection="1">
      <alignment horizontal="distributed" vertical="center" justifyLastLine="1"/>
    </xf>
    <xf numFmtId="176" fontId="42" fillId="12" borderId="105" xfId="6" applyNumberFormat="1" applyFont="1" applyFill="1" applyBorder="1" applyAlignment="1" applyProtection="1">
      <alignment horizontal="distributed" vertical="center" justifyLastLine="1"/>
    </xf>
    <xf numFmtId="176" fontId="42" fillId="12" borderId="106" xfId="6" applyNumberFormat="1" applyFont="1" applyFill="1" applyBorder="1" applyAlignment="1" applyProtection="1">
      <alignment horizontal="distributed" vertical="center" justifyLastLine="1"/>
    </xf>
    <xf numFmtId="176" fontId="59" fillId="12" borderId="51" xfId="6" applyNumberFormat="1" applyFont="1" applyFill="1" applyBorder="1" applyAlignment="1" applyProtection="1">
      <alignment horizontal="center" vertical="center"/>
    </xf>
    <xf numFmtId="176" fontId="20" fillId="0" borderId="0" xfId="6" applyNumberFormat="1" applyFont="1" applyFill="1" applyBorder="1" applyAlignment="1" applyProtection="1">
      <alignment horizontal="left" vertical="top" wrapText="1"/>
    </xf>
    <xf numFmtId="176" fontId="17" fillId="0" borderId="24" xfId="6" applyNumberFormat="1" applyFont="1" applyFill="1" applyBorder="1" applyAlignment="1" applyProtection="1">
      <alignment horizontal="center" vertical="center" textRotation="255"/>
    </xf>
    <xf numFmtId="176" fontId="17" fillId="0" borderId="51" xfId="6" applyNumberFormat="1" applyFont="1" applyFill="1" applyBorder="1" applyAlignment="1" applyProtection="1">
      <alignment horizontal="center" vertical="center" textRotation="255"/>
    </xf>
    <xf numFmtId="176" fontId="17" fillId="0" borderId="26" xfId="6" applyNumberFormat="1" applyFont="1" applyFill="1" applyBorder="1" applyAlignment="1" applyProtection="1">
      <alignment horizontal="center" vertical="center" textRotation="255"/>
    </xf>
    <xf numFmtId="176" fontId="20" fillId="0" borderId="2" xfId="6" applyNumberFormat="1" applyFont="1" applyFill="1" applyBorder="1" applyAlignment="1" applyProtection="1">
      <alignment horizontal="center" vertical="center"/>
    </xf>
    <xf numFmtId="176" fontId="20" fillId="0" borderId="3" xfId="6" applyNumberFormat="1" applyFont="1" applyFill="1" applyBorder="1" applyAlignment="1" applyProtection="1">
      <alignment horizontal="center" vertical="center"/>
    </xf>
    <xf numFmtId="176" fontId="20" fillId="0" borderId="4" xfId="6" applyNumberFormat="1" applyFont="1" applyFill="1" applyBorder="1" applyAlignment="1" applyProtection="1">
      <alignment horizontal="center" vertical="center"/>
    </xf>
    <xf numFmtId="176" fontId="17" fillId="0" borderId="2" xfId="6" applyNumberFormat="1" applyFont="1" applyFill="1" applyBorder="1" applyAlignment="1" applyProtection="1">
      <alignment horizontal="center" vertical="center"/>
    </xf>
    <xf numFmtId="176" fontId="17" fillId="0" borderId="3" xfId="6" applyNumberFormat="1" applyFont="1" applyFill="1" applyBorder="1" applyAlignment="1" applyProtection="1">
      <alignment horizontal="center" vertical="center"/>
    </xf>
    <xf numFmtId="176" fontId="17" fillId="0" borderId="4" xfId="6" applyNumberFormat="1" applyFont="1" applyFill="1" applyBorder="1" applyAlignment="1" applyProtection="1">
      <alignment horizontal="center" vertical="center"/>
    </xf>
    <xf numFmtId="176" fontId="17" fillId="0" borderId="7" xfId="6" applyNumberFormat="1" applyFont="1" applyFill="1" applyBorder="1" applyAlignment="1" applyProtection="1">
      <alignment horizontal="center" vertical="center"/>
    </xf>
    <xf numFmtId="176" fontId="17" fillId="0" borderId="1" xfId="6" applyNumberFormat="1" applyFont="1" applyFill="1" applyBorder="1" applyAlignment="1" applyProtection="1">
      <alignment horizontal="center" vertical="center"/>
    </xf>
    <xf numFmtId="176" fontId="17" fillId="0" borderId="8" xfId="6" applyNumberFormat="1" applyFont="1" applyFill="1" applyBorder="1" applyAlignment="1" applyProtection="1">
      <alignment horizontal="center" vertical="center"/>
    </xf>
    <xf numFmtId="176" fontId="17" fillId="0" borderId="107" xfId="6" applyNumberFormat="1" applyFont="1" applyFill="1" applyBorder="1" applyAlignment="1" applyProtection="1">
      <alignment horizontal="center" vertical="center"/>
    </xf>
    <xf numFmtId="176" fontId="17" fillId="0" borderId="99" xfId="6" applyNumberFormat="1" applyFont="1" applyFill="1" applyBorder="1" applyAlignment="1" applyProtection="1">
      <alignment horizontal="center" vertical="center"/>
    </xf>
    <xf numFmtId="176" fontId="17" fillId="0" borderId="108" xfId="6" applyNumberFormat="1" applyFont="1" applyFill="1" applyBorder="1" applyAlignment="1" applyProtection="1">
      <alignment horizontal="center" vertical="center"/>
    </xf>
    <xf numFmtId="176" fontId="17" fillId="0" borderId="5" xfId="6" applyNumberFormat="1" applyFont="1" applyFill="1" applyBorder="1" applyAlignment="1" applyProtection="1">
      <alignment horizontal="center" vertical="center"/>
    </xf>
    <xf numFmtId="176" fontId="17" fillId="0" borderId="0" xfId="6" applyNumberFormat="1" applyFont="1" applyFill="1" applyBorder="1" applyAlignment="1" applyProtection="1">
      <alignment horizontal="center" vertical="center"/>
    </xf>
    <xf numFmtId="176" fontId="17" fillId="0" borderId="6" xfId="6" applyNumberFormat="1" applyFont="1" applyFill="1" applyBorder="1" applyAlignment="1" applyProtection="1">
      <alignment horizontal="center" vertical="center"/>
    </xf>
    <xf numFmtId="176" fontId="42" fillId="12" borderId="0" xfId="6" applyNumberFormat="1" applyFont="1" applyFill="1" applyBorder="1" applyAlignment="1" applyProtection="1">
      <alignment horizontal="center" vertical="center" shrinkToFit="1"/>
    </xf>
    <xf numFmtId="176" fontId="42" fillId="12" borderId="1" xfId="6" applyNumberFormat="1" applyFont="1" applyFill="1" applyBorder="1" applyAlignment="1" applyProtection="1">
      <alignment horizontal="center" vertical="center" shrinkToFit="1"/>
    </xf>
    <xf numFmtId="176" fontId="20" fillId="0" borderId="0" xfId="6" applyNumberFormat="1" applyFont="1" applyFill="1" applyAlignment="1" applyProtection="1">
      <alignment horizontal="center" vertical="center" justifyLastLine="1"/>
    </xf>
    <xf numFmtId="176" fontId="59" fillId="12" borderId="10" xfId="6" applyNumberFormat="1" applyFont="1" applyFill="1" applyBorder="1" applyAlignment="1" applyProtection="1">
      <alignment horizontal="center" vertical="center" shrinkToFit="1"/>
    </xf>
    <xf numFmtId="176" fontId="17" fillId="0" borderId="1" xfId="6" applyNumberFormat="1" applyFont="1" applyFill="1" applyBorder="1" applyAlignment="1" applyProtection="1">
      <alignment horizontal="center" vertical="center" justifyLastLine="1"/>
    </xf>
    <xf numFmtId="176" fontId="14" fillId="0" borderId="12" xfId="6" applyNumberFormat="1" applyFont="1" applyFill="1" applyBorder="1" applyAlignment="1" applyProtection="1">
      <alignment horizontal="center" vertical="center"/>
    </xf>
    <xf numFmtId="176" fontId="14" fillId="0" borderId="10" xfId="6" applyNumberFormat="1" applyFont="1" applyFill="1" applyBorder="1" applyAlignment="1" applyProtection="1">
      <alignment horizontal="center" vertical="center"/>
    </xf>
    <xf numFmtId="176" fontId="14" fillId="0" borderId="11" xfId="6" applyNumberFormat="1" applyFont="1" applyFill="1" applyBorder="1" applyAlignment="1" applyProtection="1">
      <alignment horizontal="center" vertical="center"/>
    </xf>
    <xf numFmtId="176" fontId="21" fillId="0" borderId="0" xfId="6" applyNumberFormat="1" applyFont="1" applyFill="1" applyAlignment="1" applyProtection="1">
      <alignment horizontal="left" vertical="center"/>
    </xf>
    <xf numFmtId="176" fontId="42" fillId="12" borderId="0" xfId="6" applyNumberFormat="1" applyFont="1" applyFill="1" applyBorder="1" applyAlignment="1" applyProtection="1">
      <alignment horizontal="left" vertical="center" shrinkToFit="1"/>
    </xf>
    <xf numFmtId="176" fontId="17" fillId="0" borderId="0" xfId="6" applyNumberFormat="1" applyFont="1" applyFill="1" applyAlignment="1" applyProtection="1">
      <alignment horizontal="distributed" vertical="center" wrapText="1" justifyLastLine="1"/>
    </xf>
    <xf numFmtId="176" fontId="17" fillId="0" borderId="0" xfId="6" applyNumberFormat="1" applyFont="1" applyFill="1" applyAlignment="1" applyProtection="1">
      <alignment horizontal="distributed" vertical="center" justifyLastLine="1"/>
    </xf>
    <xf numFmtId="176" fontId="23" fillId="0" borderId="0" xfId="6" applyNumberFormat="1" applyFont="1" applyFill="1" applyAlignment="1" applyProtection="1">
      <alignment horizontal="center"/>
    </xf>
    <xf numFmtId="176" fontId="20" fillId="0" borderId="2" xfId="6" applyNumberFormat="1" applyFont="1" applyFill="1" applyBorder="1" applyAlignment="1" applyProtection="1">
      <alignment horizontal="center" vertical="center" wrapText="1"/>
    </xf>
    <xf numFmtId="176" fontId="20" fillId="0" borderId="3" xfId="6" applyNumberFormat="1" applyFont="1" applyFill="1" applyBorder="1" applyAlignment="1" applyProtection="1">
      <alignment horizontal="center" vertical="center" wrapText="1"/>
    </xf>
    <xf numFmtId="176" fontId="20" fillId="0" borderId="4" xfId="6" applyNumberFormat="1" applyFont="1" applyFill="1" applyBorder="1" applyAlignment="1" applyProtection="1">
      <alignment horizontal="center" vertical="center" wrapText="1"/>
    </xf>
    <xf numFmtId="176" fontId="20" fillId="0" borderId="7" xfId="6" applyNumberFormat="1" applyFont="1" applyFill="1" applyBorder="1" applyAlignment="1" applyProtection="1">
      <alignment horizontal="center" vertical="center" wrapText="1"/>
    </xf>
    <xf numFmtId="176" fontId="20" fillId="0" borderId="1" xfId="6" applyNumberFormat="1" applyFont="1" applyFill="1" applyBorder="1" applyAlignment="1" applyProtection="1">
      <alignment horizontal="center" vertical="center" wrapText="1"/>
    </xf>
    <xf numFmtId="176" fontId="20" fillId="0" borderId="8" xfId="6" applyNumberFormat="1" applyFont="1" applyFill="1" applyBorder="1" applyAlignment="1" applyProtection="1">
      <alignment horizontal="center" vertical="center" wrapText="1"/>
    </xf>
    <xf numFmtId="176" fontId="17" fillId="0" borderId="9" xfId="6" applyNumberFormat="1" applyFont="1" applyFill="1" applyBorder="1" applyAlignment="1" applyProtection="1">
      <alignment horizontal="center"/>
    </xf>
    <xf numFmtId="176" fontId="20" fillId="0" borderId="3" xfId="6" applyNumberFormat="1" applyFont="1" applyFill="1" applyBorder="1" applyAlignment="1" applyProtection="1">
      <alignment horizontal="center"/>
    </xf>
    <xf numFmtId="176" fontId="20" fillId="0" borderId="3" xfId="6" applyNumberFormat="1" applyFont="1" applyFill="1" applyBorder="1" applyAlignment="1">
      <alignment horizontal="center"/>
    </xf>
    <xf numFmtId="0" fontId="17" fillId="0" borderId="0" xfId="0" applyFont="1" applyFill="1" applyBorder="1" applyAlignment="1" applyProtection="1">
      <alignment horizontal="left" vertical="center"/>
    </xf>
    <xf numFmtId="0" fontId="17" fillId="0" borderId="0" xfId="0" applyFont="1" applyFill="1" applyAlignment="1" applyProtection="1">
      <alignment horizontal="right" vertical="center"/>
    </xf>
    <xf numFmtId="0" fontId="17" fillId="0" borderId="0" xfId="0" applyFont="1" applyFill="1" applyAlignment="1" applyProtection="1">
      <alignment horizontal="left" vertical="center"/>
    </xf>
    <xf numFmtId="0" fontId="17" fillId="0" borderId="0" xfId="0" applyFont="1" applyFill="1" applyAlignment="1" applyProtection="1">
      <alignment horizontal="center" vertical="center"/>
    </xf>
    <xf numFmtId="0" fontId="14" fillId="0" borderId="0" xfId="0" applyFont="1" applyFill="1" applyAlignment="1" applyProtection="1">
      <alignment vertical="center"/>
    </xf>
    <xf numFmtId="0" fontId="17" fillId="0" borderId="0" xfId="0" applyFont="1" applyFill="1" applyBorder="1" applyAlignment="1" applyProtection="1">
      <alignment horizontal="center" vertical="center"/>
    </xf>
    <xf numFmtId="0" fontId="59" fillId="0" borderId="104" xfId="0" applyFont="1" applyFill="1" applyBorder="1" applyAlignment="1" applyProtection="1">
      <alignment horizontal="center" vertical="center"/>
      <protection locked="0"/>
    </xf>
    <xf numFmtId="0" fontId="59" fillId="0" borderId="105" xfId="0" applyFont="1" applyFill="1" applyBorder="1" applyAlignment="1" applyProtection="1">
      <alignment horizontal="center" vertical="center"/>
      <protection locked="0"/>
    </xf>
    <xf numFmtId="0" fontId="59" fillId="0" borderId="106" xfId="0" applyFont="1" applyFill="1" applyBorder="1" applyAlignment="1" applyProtection="1">
      <alignment horizontal="center" vertical="center"/>
      <protection locked="0"/>
    </xf>
    <xf numFmtId="0" fontId="59" fillId="0" borderId="107" xfId="0" applyFont="1" applyFill="1" applyBorder="1" applyAlignment="1" applyProtection="1">
      <alignment horizontal="center" vertical="center"/>
      <protection locked="0"/>
    </xf>
    <xf numFmtId="0" fontId="59" fillId="0" borderId="99" xfId="0" applyFont="1" applyFill="1" applyBorder="1" applyAlignment="1" applyProtection="1">
      <alignment horizontal="center" vertical="center"/>
      <protection locked="0"/>
    </xf>
    <xf numFmtId="0" fontId="59" fillId="0" borderId="108" xfId="0" applyFont="1" applyFill="1" applyBorder="1" applyAlignment="1" applyProtection="1">
      <alignment horizontal="center" vertical="center"/>
      <protection locked="0"/>
    </xf>
    <xf numFmtId="0" fontId="59" fillId="0" borderId="57" xfId="0" applyFont="1" applyFill="1" applyBorder="1" applyAlignment="1" applyProtection="1">
      <alignment horizontal="center" vertical="center"/>
      <protection locked="0"/>
    </xf>
    <xf numFmtId="0" fontId="59" fillId="0" borderId="76" xfId="0" applyFont="1" applyFill="1" applyBorder="1" applyAlignment="1" applyProtection="1">
      <alignment horizontal="center" vertical="center"/>
      <protection locked="0"/>
    </xf>
    <xf numFmtId="0" fontId="59" fillId="0" borderId="103" xfId="0" applyFont="1" applyFill="1" applyBorder="1" applyAlignment="1" applyProtection="1">
      <alignment horizontal="center" vertical="center"/>
      <protection locked="0"/>
    </xf>
    <xf numFmtId="0" fontId="59" fillId="0" borderId="0" xfId="0" applyFont="1" applyFill="1" applyAlignment="1" applyProtection="1">
      <alignment horizontal="center" vertical="center"/>
    </xf>
    <xf numFmtId="0" fontId="59" fillId="0" borderId="0" xfId="0" applyFont="1" applyFill="1" applyBorder="1" applyAlignment="1" applyProtection="1">
      <alignment horizontal="center" vertical="center"/>
      <protection locked="0"/>
    </xf>
    <xf numFmtId="0" fontId="59" fillId="0" borderId="1" xfId="0" applyFont="1" applyFill="1" applyBorder="1" applyAlignment="1" applyProtection="1">
      <alignment horizontal="center" vertical="center"/>
      <protection locked="0"/>
    </xf>
    <xf numFmtId="58" fontId="59" fillId="0" borderId="2" xfId="0" applyNumberFormat="1" applyFont="1" applyFill="1" applyBorder="1" applyAlignment="1" applyProtection="1">
      <alignment horizontal="center" vertical="center" wrapText="1"/>
      <protection locked="0"/>
    </xf>
    <xf numFmtId="0" fontId="59" fillId="0" borderId="5" xfId="0" applyFont="1" applyFill="1" applyBorder="1" applyAlignment="1" applyProtection="1">
      <alignment horizontal="center" vertical="center" wrapText="1"/>
      <protection locked="0"/>
    </xf>
    <xf numFmtId="0" fontId="59" fillId="0" borderId="110" xfId="0" applyFont="1" applyFill="1" applyBorder="1" applyAlignment="1" applyProtection="1">
      <alignment horizontal="center" vertical="center" wrapText="1"/>
      <protection locked="0"/>
    </xf>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11" xfId="0" applyFont="1" applyFill="1" applyBorder="1" applyAlignment="1">
      <alignment horizontal="center" vertical="center"/>
    </xf>
    <xf numFmtId="176" fontId="59" fillId="0" borderId="3" xfId="0" applyNumberFormat="1" applyFont="1" applyFill="1" applyBorder="1" applyAlignment="1" applyProtection="1">
      <alignment horizontal="center" vertical="center"/>
      <protection locked="0"/>
    </xf>
    <xf numFmtId="176" fontId="59" fillId="0" borderId="0" xfId="0" applyNumberFormat="1" applyFont="1" applyFill="1" applyBorder="1" applyAlignment="1" applyProtection="1">
      <alignment horizontal="center" vertical="center"/>
      <protection locked="0"/>
    </xf>
    <xf numFmtId="176" fontId="59" fillId="0" borderId="111" xfId="0" applyNumberFormat="1" applyFont="1" applyFill="1" applyBorder="1" applyAlignment="1" applyProtection="1">
      <alignment horizontal="center" vertical="center"/>
      <protection locked="0"/>
    </xf>
    <xf numFmtId="0" fontId="17" fillId="0" borderId="1" xfId="0" applyFont="1" applyFill="1" applyBorder="1" applyAlignment="1">
      <alignment horizontal="center" vertical="center"/>
    </xf>
    <xf numFmtId="0" fontId="59" fillId="0" borderId="107" xfId="0" applyFont="1" applyFill="1" applyBorder="1" applyAlignment="1" applyProtection="1">
      <alignment horizontal="left" vertical="center" wrapText="1"/>
      <protection locked="0"/>
    </xf>
    <xf numFmtId="0" fontId="59" fillId="0" borderId="99" xfId="0" applyFont="1" applyFill="1" applyBorder="1" applyAlignment="1" applyProtection="1">
      <alignment horizontal="left" vertical="center"/>
      <protection locked="0"/>
    </xf>
    <xf numFmtId="0" fontId="59" fillId="0" borderId="108" xfId="0" applyFont="1" applyFill="1" applyBorder="1" applyAlignment="1" applyProtection="1">
      <alignment horizontal="left" vertical="center"/>
      <protection locked="0"/>
    </xf>
    <xf numFmtId="0" fontId="59" fillId="0" borderId="5" xfId="0" applyFont="1" applyFill="1" applyBorder="1" applyAlignment="1" applyProtection="1">
      <alignment horizontal="left" vertical="center" wrapText="1"/>
      <protection locked="0"/>
    </xf>
    <xf numFmtId="0" fontId="59" fillId="0" borderId="0" xfId="0" applyFont="1" applyFill="1" applyBorder="1" applyAlignment="1" applyProtection="1">
      <alignment horizontal="left" vertical="center"/>
      <protection locked="0"/>
    </xf>
    <xf numFmtId="0" fontId="59" fillId="0" borderId="6" xfId="0" applyFont="1" applyFill="1" applyBorder="1" applyAlignment="1" applyProtection="1">
      <alignment horizontal="left" vertical="center"/>
      <protection locked="0"/>
    </xf>
    <xf numFmtId="0" fontId="59" fillId="0" borderId="7" xfId="0" applyFont="1" applyFill="1" applyBorder="1" applyAlignment="1" applyProtection="1">
      <alignment horizontal="left" vertical="center"/>
      <protection locked="0"/>
    </xf>
    <xf numFmtId="0" fontId="59" fillId="0" borderId="1" xfId="0" applyFont="1" applyFill="1" applyBorder="1" applyAlignment="1" applyProtection="1">
      <alignment horizontal="left" vertical="center"/>
      <protection locked="0"/>
    </xf>
    <xf numFmtId="0" fontId="59" fillId="0" borderId="8" xfId="0" applyFont="1" applyFill="1" applyBorder="1" applyAlignment="1" applyProtection="1">
      <alignment horizontal="left" vertical="center"/>
      <protection locked="0"/>
    </xf>
    <xf numFmtId="176" fontId="17" fillId="0" borderId="3" xfId="0" applyNumberFormat="1" applyFont="1" applyFill="1" applyBorder="1" applyAlignment="1">
      <alignment horizontal="center" vertical="center"/>
    </xf>
    <xf numFmtId="176" fontId="17" fillId="0" borderId="0" xfId="0" applyNumberFormat="1" applyFont="1" applyFill="1" applyBorder="1" applyAlignment="1">
      <alignment horizontal="center" vertical="center"/>
    </xf>
    <xf numFmtId="176" fontId="17" fillId="0" borderId="111" xfId="0" applyNumberFormat="1" applyFont="1" applyFill="1" applyBorder="1" applyAlignment="1">
      <alignment horizontal="center" vertical="center"/>
    </xf>
    <xf numFmtId="176" fontId="17" fillId="0" borderId="4" xfId="0" applyNumberFormat="1" applyFont="1" applyFill="1" applyBorder="1" applyAlignment="1">
      <alignment horizontal="center" vertical="center"/>
    </xf>
    <xf numFmtId="176" fontId="17" fillId="0" borderId="6" xfId="0" applyNumberFormat="1" applyFont="1" applyFill="1" applyBorder="1" applyAlignment="1">
      <alignment horizontal="center" vertical="center"/>
    </xf>
    <xf numFmtId="176" fontId="17" fillId="0" borderId="109" xfId="0" applyNumberFormat="1" applyFont="1" applyFill="1" applyBorder="1" applyAlignment="1">
      <alignment horizontal="center" vertical="center"/>
    </xf>
    <xf numFmtId="176" fontId="59" fillId="0" borderId="2" xfId="0" applyNumberFormat="1" applyFont="1" applyFill="1" applyBorder="1" applyAlignment="1" applyProtection="1">
      <alignment horizontal="left" vertical="center" wrapText="1"/>
      <protection locked="0"/>
    </xf>
    <xf numFmtId="176" fontId="59" fillId="0" borderId="3" xfId="0" applyNumberFormat="1" applyFont="1" applyFill="1" applyBorder="1" applyAlignment="1" applyProtection="1">
      <alignment horizontal="left" vertical="center"/>
      <protection locked="0"/>
    </xf>
    <xf numFmtId="176" fontId="59" fillId="0" borderId="4" xfId="0" applyNumberFormat="1" applyFont="1" applyFill="1" applyBorder="1" applyAlignment="1" applyProtection="1">
      <alignment horizontal="left" vertical="center"/>
      <protection locked="0"/>
    </xf>
    <xf numFmtId="176" fontId="59" fillId="0" borderId="5" xfId="0" applyNumberFormat="1" applyFont="1" applyFill="1" applyBorder="1" applyAlignment="1" applyProtection="1">
      <alignment horizontal="left" vertical="center" wrapText="1"/>
      <protection locked="0"/>
    </xf>
    <xf numFmtId="176" fontId="59" fillId="0" borderId="0" xfId="0" applyNumberFormat="1" applyFont="1" applyFill="1" applyBorder="1" applyAlignment="1" applyProtection="1">
      <alignment horizontal="left" vertical="center"/>
      <protection locked="0"/>
    </xf>
    <xf numFmtId="176" fontId="59" fillId="0" borderId="6" xfId="0" applyNumberFormat="1" applyFont="1" applyFill="1" applyBorder="1" applyAlignment="1" applyProtection="1">
      <alignment horizontal="left" vertical="center"/>
      <protection locked="0"/>
    </xf>
    <xf numFmtId="176" fontId="59" fillId="0" borderId="110" xfId="0" applyNumberFormat="1" applyFont="1" applyFill="1" applyBorder="1" applyAlignment="1" applyProtection="1">
      <alignment horizontal="left" vertical="center"/>
      <protection locked="0"/>
    </xf>
    <xf numFmtId="176" fontId="59" fillId="0" borderId="111" xfId="0" applyNumberFormat="1" applyFont="1" applyFill="1" applyBorder="1" applyAlignment="1" applyProtection="1">
      <alignment horizontal="left" vertical="center"/>
      <protection locked="0"/>
    </xf>
    <xf numFmtId="176" fontId="59" fillId="0" borderId="109" xfId="0" applyNumberFormat="1" applyFont="1" applyFill="1" applyBorder="1" applyAlignment="1" applyProtection="1">
      <alignment horizontal="left" vertical="center"/>
      <protection locked="0"/>
    </xf>
    <xf numFmtId="176" fontId="59" fillId="0" borderId="2" xfId="0" applyNumberFormat="1" applyFont="1" applyFill="1" applyBorder="1" applyAlignment="1" applyProtection="1">
      <alignment horizontal="center" vertical="center"/>
      <protection locked="0"/>
    </xf>
    <xf numFmtId="176" fontId="59" fillId="0" borderId="5" xfId="0" applyNumberFormat="1" applyFont="1" applyFill="1" applyBorder="1" applyAlignment="1" applyProtection="1">
      <alignment horizontal="center" vertical="center"/>
      <protection locked="0"/>
    </xf>
    <xf numFmtId="176" fontId="59" fillId="0" borderId="110" xfId="0" applyNumberFormat="1" applyFont="1" applyFill="1" applyBorder="1" applyAlignment="1" applyProtection="1">
      <alignment horizontal="center" vertical="center"/>
      <protection locked="0"/>
    </xf>
    <xf numFmtId="0" fontId="17" fillId="0" borderId="108"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8" xfId="0" applyFont="1" applyFill="1" applyBorder="1" applyAlignment="1">
      <alignment horizontal="center" vertical="center"/>
    </xf>
    <xf numFmtId="0" fontId="59" fillId="0" borderId="5" xfId="0" applyFont="1" applyFill="1" applyBorder="1" applyAlignment="1" applyProtection="1">
      <alignment horizontal="center" vertical="center"/>
    </xf>
    <xf numFmtId="0" fontId="44" fillId="0" borderId="231" xfId="0" applyFont="1" applyFill="1" applyBorder="1" applyAlignment="1" applyProtection="1">
      <alignment horizontal="center" vertical="center"/>
    </xf>
    <xf numFmtId="0" fontId="59" fillId="0" borderId="6" xfId="0" applyFont="1" applyFill="1" applyBorder="1" applyAlignment="1" applyProtection="1">
      <alignment horizontal="center" vertical="center"/>
    </xf>
    <xf numFmtId="0" fontId="59" fillId="0" borderId="233" xfId="0" applyFont="1" applyFill="1" applyBorder="1" applyAlignment="1" applyProtection="1">
      <alignment horizontal="center" vertical="center"/>
    </xf>
    <xf numFmtId="49" fontId="59" fillId="0" borderId="107" xfId="0" applyNumberFormat="1" applyFont="1" applyFill="1" applyBorder="1" applyAlignment="1" applyProtection="1">
      <alignment horizontal="center" vertical="center"/>
      <protection locked="0"/>
    </xf>
    <xf numFmtId="0" fontId="59" fillId="0" borderId="5" xfId="0" applyFont="1" applyFill="1" applyBorder="1" applyAlignment="1" applyProtection="1">
      <alignment horizontal="center" vertical="center"/>
      <protection locked="0"/>
    </xf>
    <xf numFmtId="0" fontId="59" fillId="0" borderId="7" xfId="0" applyFont="1" applyFill="1" applyBorder="1" applyAlignment="1" applyProtection="1">
      <alignment horizontal="center" vertical="center"/>
      <protection locked="0"/>
    </xf>
    <xf numFmtId="0" fontId="44" fillId="0" borderId="99" xfId="0" applyFont="1" applyFill="1" applyBorder="1" applyAlignment="1" applyProtection="1">
      <alignment horizontal="center" vertical="center"/>
      <protection locked="0"/>
    </xf>
    <xf numFmtId="0" fontId="44" fillId="0" borderId="108" xfId="0" applyFont="1" applyFill="1" applyBorder="1" applyAlignment="1" applyProtection="1">
      <alignment horizontal="center" vertical="center"/>
      <protection locked="0"/>
    </xf>
    <xf numFmtId="0" fontId="44" fillId="0" borderId="5" xfId="0" applyFont="1" applyFill="1" applyBorder="1" applyAlignment="1" applyProtection="1">
      <alignment horizontal="center" vertical="center"/>
      <protection locked="0"/>
    </xf>
    <xf numFmtId="0" fontId="44" fillId="0" borderId="0" xfId="0" applyFont="1" applyFill="1" applyAlignment="1" applyProtection="1">
      <alignment horizontal="center" vertical="center"/>
      <protection locked="0"/>
    </xf>
    <xf numFmtId="0" fontId="44" fillId="0" borderId="6" xfId="0" applyFont="1" applyFill="1" applyBorder="1" applyAlignment="1" applyProtection="1">
      <alignment horizontal="center" vertical="center"/>
      <protection locked="0"/>
    </xf>
    <xf numFmtId="0" fontId="44" fillId="0" borderId="7" xfId="0" applyFont="1" applyFill="1" applyBorder="1" applyAlignment="1" applyProtection="1">
      <alignment horizontal="center" vertical="center"/>
      <protection locked="0"/>
    </xf>
    <xf numFmtId="0" fontId="44" fillId="0" borderId="1" xfId="0" applyFont="1" applyFill="1" applyBorder="1" applyAlignment="1" applyProtection="1">
      <alignment horizontal="center" vertical="center"/>
      <protection locked="0"/>
    </xf>
    <xf numFmtId="0" fontId="44" fillId="0" borderId="8" xfId="0" applyFont="1" applyFill="1" applyBorder="1" applyAlignment="1" applyProtection="1">
      <alignment horizontal="center" vertical="center"/>
      <protection locked="0"/>
    </xf>
    <xf numFmtId="0" fontId="17" fillId="0" borderId="4" xfId="0" applyFont="1" applyFill="1" applyBorder="1" applyAlignment="1">
      <alignment horizontal="center" vertical="center"/>
    </xf>
    <xf numFmtId="0" fontId="17" fillId="0" borderId="109" xfId="0" applyFont="1" applyFill="1" applyBorder="1" applyAlignment="1">
      <alignment horizontal="center" vertical="center"/>
    </xf>
    <xf numFmtId="0" fontId="59" fillId="0" borderId="3" xfId="0" applyFont="1" applyFill="1" applyBorder="1" applyAlignment="1" applyProtection="1">
      <alignment horizontal="center" vertical="center"/>
      <protection locked="0"/>
    </xf>
    <xf numFmtId="0" fontId="59" fillId="0" borderId="111" xfId="0" applyFont="1" applyFill="1" applyBorder="1" applyAlignment="1" applyProtection="1">
      <alignment horizontal="center" vertical="center"/>
      <protection locked="0"/>
    </xf>
    <xf numFmtId="0" fontId="78" fillId="0" borderId="231" xfId="0" applyFont="1" applyFill="1" applyBorder="1" applyAlignment="1" applyProtection="1">
      <alignment horizontal="left" vertical="center" wrapText="1"/>
      <protection locked="0"/>
    </xf>
    <xf numFmtId="0" fontId="78" fillId="0" borderId="232" xfId="0" applyFont="1" applyFill="1" applyBorder="1" applyAlignment="1" applyProtection="1">
      <alignment horizontal="left" vertical="center" wrapText="1"/>
      <protection locked="0"/>
    </xf>
    <xf numFmtId="0" fontId="78" fillId="0" borderId="233" xfId="0" applyFont="1" applyFill="1" applyBorder="1" applyAlignment="1" applyProtection="1">
      <alignment horizontal="left" vertical="center" wrapText="1"/>
      <protection locked="0"/>
    </xf>
    <xf numFmtId="0" fontId="17" fillId="0" borderId="99" xfId="0" applyFont="1" applyFill="1" applyBorder="1" applyAlignment="1">
      <alignment horizontal="center" vertical="center"/>
    </xf>
    <xf numFmtId="0" fontId="59" fillId="0" borderId="2" xfId="0" applyFont="1" applyFill="1" applyBorder="1" applyAlignment="1" applyProtection="1">
      <alignment horizontal="center" vertical="center"/>
      <protection locked="0"/>
    </xf>
    <xf numFmtId="0" fontId="59" fillId="0" borderId="110" xfId="0" applyFont="1" applyFill="1" applyBorder="1" applyAlignment="1" applyProtection="1">
      <alignment horizontal="center" vertical="center"/>
      <protection locked="0"/>
    </xf>
    <xf numFmtId="0" fontId="78" fillId="0" borderId="5" xfId="0" applyFont="1" applyFill="1" applyBorder="1" applyAlignment="1" applyProtection="1">
      <alignment horizontal="left" vertical="center" wrapText="1"/>
      <protection locked="0"/>
    </xf>
    <xf numFmtId="0" fontId="78" fillId="0" borderId="0" xfId="0" applyFont="1" applyFill="1" applyBorder="1" applyAlignment="1" applyProtection="1">
      <alignment horizontal="left" vertical="center" wrapText="1"/>
      <protection locked="0"/>
    </xf>
    <xf numFmtId="0" fontId="78" fillId="0" borderId="6" xfId="0" applyFont="1" applyFill="1" applyBorder="1" applyAlignment="1" applyProtection="1">
      <alignment horizontal="left" vertical="center" wrapText="1"/>
      <protection locked="0"/>
    </xf>
    <xf numFmtId="0" fontId="59" fillId="0" borderId="24" xfId="0" applyFont="1" applyFill="1" applyBorder="1" applyAlignment="1" applyProtection="1">
      <alignment horizontal="center" vertical="center"/>
      <protection locked="0"/>
    </xf>
    <xf numFmtId="0" fontId="59" fillId="0" borderId="51" xfId="0" applyFont="1" applyFill="1" applyBorder="1" applyAlignment="1" applyProtection="1">
      <alignment horizontal="center" vertical="center"/>
      <protection locked="0"/>
    </xf>
    <xf numFmtId="0" fontId="59" fillId="0" borderId="26" xfId="0" applyFont="1" applyFill="1" applyBorder="1" applyAlignment="1" applyProtection="1">
      <alignment horizontal="center" vertical="center"/>
      <protection locked="0"/>
    </xf>
    <xf numFmtId="0" fontId="42" fillId="0" borderId="2" xfId="0" applyFont="1" applyFill="1" applyBorder="1" applyAlignment="1" applyProtection="1">
      <alignment horizontal="center" vertical="center"/>
      <protection locked="0"/>
    </xf>
    <xf numFmtId="0" fontId="42" fillId="0" borderId="3" xfId="0" applyFont="1" applyFill="1" applyBorder="1" applyAlignment="1" applyProtection="1">
      <alignment horizontal="center" vertical="center"/>
      <protection locked="0"/>
    </xf>
    <xf numFmtId="0" fontId="42" fillId="0" borderId="4" xfId="0" applyFont="1" applyFill="1" applyBorder="1" applyAlignment="1" applyProtection="1">
      <alignment horizontal="center" vertical="center"/>
      <protection locked="0"/>
    </xf>
    <xf numFmtId="0" fontId="42" fillId="0" borderId="110" xfId="0" applyFont="1" applyFill="1" applyBorder="1" applyAlignment="1" applyProtection="1">
      <alignment horizontal="center" vertical="center"/>
      <protection locked="0"/>
    </xf>
    <xf numFmtId="0" fontId="42" fillId="0" borderId="111" xfId="0" applyFont="1" applyFill="1" applyBorder="1" applyAlignment="1" applyProtection="1">
      <alignment horizontal="center" vertical="center"/>
      <protection locked="0"/>
    </xf>
    <xf numFmtId="0" fontId="42" fillId="0" borderId="109" xfId="0" applyFont="1" applyFill="1" applyBorder="1" applyAlignment="1" applyProtection="1">
      <alignment horizontal="center" vertical="center"/>
      <protection locked="0"/>
    </xf>
    <xf numFmtId="0" fontId="59" fillId="0" borderId="2" xfId="0" applyFont="1" applyFill="1" applyBorder="1" applyAlignment="1" applyProtection="1">
      <alignment horizontal="center" vertical="center" wrapText="1"/>
      <protection locked="0"/>
    </xf>
    <xf numFmtId="0" fontId="59" fillId="0" borderId="4" xfId="0" applyFont="1" applyFill="1" applyBorder="1" applyAlignment="1" applyProtection="1">
      <alignment horizontal="center" vertical="center"/>
      <protection locked="0"/>
    </xf>
    <xf numFmtId="0" fontId="59" fillId="0" borderId="6" xfId="0" applyFont="1" applyFill="1" applyBorder="1" applyAlignment="1" applyProtection="1">
      <alignment horizontal="center" vertical="center"/>
      <protection locked="0"/>
    </xf>
    <xf numFmtId="0" fontId="59" fillId="0" borderId="8" xfId="0" applyFont="1" applyFill="1" applyBorder="1" applyAlignment="1" applyProtection="1">
      <alignment horizontal="center" vertical="center"/>
      <protection locked="0"/>
    </xf>
    <xf numFmtId="0" fontId="59" fillId="0" borderId="0" xfId="0" applyFont="1" applyFill="1" applyBorder="1" applyAlignment="1" applyProtection="1">
      <alignment horizontal="center" vertical="center"/>
    </xf>
    <xf numFmtId="49" fontId="59" fillId="0" borderId="3" xfId="0" applyNumberFormat="1" applyFont="1" applyFill="1" applyBorder="1" applyAlignment="1" applyProtection="1">
      <alignment horizontal="center" vertical="center"/>
      <protection locked="0"/>
    </xf>
    <xf numFmtId="49" fontId="59" fillId="0" borderId="2" xfId="0" applyNumberFormat="1" applyFont="1" applyFill="1" applyBorder="1" applyAlignment="1" applyProtection="1">
      <alignment horizontal="center" vertical="center"/>
      <protection locked="0"/>
    </xf>
    <xf numFmtId="49" fontId="59" fillId="0" borderId="99" xfId="0" applyNumberFormat="1" applyFont="1" applyFill="1" applyBorder="1" applyAlignment="1" applyProtection="1">
      <alignment horizontal="center" vertical="center"/>
      <protection locked="0"/>
    </xf>
    <xf numFmtId="58" fontId="59" fillId="0" borderId="2" xfId="0" applyNumberFormat="1" applyFont="1" applyFill="1" applyBorder="1" applyAlignment="1" applyProtection="1">
      <alignment horizontal="center" vertical="center"/>
      <protection locked="0"/>
    </xf>
    <xf numFmtId="0" fontId="59" fillId="0" borderId="2" xfId="0" applyFont="1" applyFill="1" applyBorder="1" applyAlignment="1" applyProtection="1">
      <alignment horizontal="left" vertical="center" wrapText="1"/>
      <protection locked="0"/>
    </xf>
    <xf numFmtId="0" fontId="59" fillId="0" borderId="3" xfId="0" applyFont="1" applyFill="1" applyBorder="1" applyAlignment="1" applyProtection="1">
      <alignment horizontal="left" vertical="center"/>
      <protection locked="0"/>
    </xf>
    <xf numFmtId="0" fontId="59" fillId="0" borderId="4" xfId="0" applyFont="1" applyFill="1" applyBorder="1" applyAlignment="1" applyProtection="1">
      <alignment horizontal="left" vertical="center"/>
      <protection locked="0"/>
    </xf>
    <xf numFmtId="0" fontId="59" fillId="0" borderId="110" xfId="0" applyFont="1" applyFill="1" applyBorder="1" applyAlignment="1" applyProtection="1">
      <alignment horizontal="left" vertical="center"/>
      <protection locked="0"/>
    </xf>
    <xf numFmtId="0" fontId="59" fillId="0" borderId="111" xfId="0" applyFont="1" applyFill="1" applyBorder="1" applyAlignment="1" applyProtection="1">
      <alignment horizontal="left" vertical="center"/>
      <protection locked="0"/>
    </xf>
    <xf numFmtId="0" fontId="59" fillId="0" borderId="109" xfId="0" applyFont="1" applyFill="1" applyBorder="1" applyAlignment="1" applyProtection="1">
      <alignment horizontal="left" vertical="center"/>
      <protection locked="0"/>
    </xf>
    <xf numFmtId="0" fontId="78" fillId="0" borderId="228" xfId="0" applyFont="1" applyFill="1" applyBorder="1" applyAlignment="1" applyProtection="1">
      <alignment horizontal="left" vertical="center" wrapText="1"/>
      <protection locked="0"/>
    </xf>
    <xf numFmtId="0" fontId="78" fillId="0" borderId="229" xfId="0" applyFont="1" applyFill="1" applyBorder="1" applyAlignment="1" applyProtection="1">
      <alignment horizontal="left" vertical="center" wrapText="1"/>
      <protection locked="0"/>
    </xf>
    <xf numFmtId="0" fontId="78" fillId="0" borderId="230" xfId="0" applyFont="1" applyFill="1" applyBorder="1" applyAlignment="1" applyProtection="1">
      <alignment horizontal="left" vertical="center" wrapText="1"/>
      <protection locked="0"/>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10" xfId="0" applyFont="1" applyFill="1" applyBorder="1" applyAlignment="1">
      <alignment horizontal="center" vertical="center"/>
    </xf>
    <xf numFmtId="0" fontId="17" fillId="0" borderId="107"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104" xfId="0" applyFont="1" applyFill="1" applyBorder="1" applyAlignment="1">
      <alignment horizontal="center" vertical="center"/>
    </xf>
    <xf numFmtId="0" fontId="17" fillId="0" borderId="105" xfId="0" applyFont="1" applyFill="1" applyBorder="1" applyAlignment="1">
      <alignment horizontal="center" vertical="center"/>
    </xf>
    <xf numFmtId="0" fontId="17" fillId="0" borderId="106" xfId="0" applyFont="1" applyFill="1" applyBorder="1" applyAlignment="1">
      <alignment horizontal="center" vertical="center"/>
    </xf>
    <xf numFmtId="0" fontId="17" fillId="0" borderId="57" xfId="0" applyFont="1" applyFill="1" applyBorder="1" applyAlignment="1">
      <alignment horizontal="center" vertical="center"/>
    </xf>
    <xf numFmtId="0" fontId="17" fillId="0" borderId="76" xfId="0" applyFont="1" applyFill="1" applyBorder="1" applyAlignment="1">
      <alignment horizontal="center" vertical="center"/>
    </xf>
    <xf numFmtId="0" fontId="17" fillId="0" borderId="103" xfId="0" applyFont="1" applyFill="1" applyBorder="1" applyAlignment="1">
      <alignment horizontal="center" vertical="center"/>
    </xf>
    <xf numFmtId="49" fontId="59" fillId="0" borderId="0" xfId="0" applyNumberFormat="1" applyFont="1" applyFill="1" applyBorder="1" applyAlignment="1" applyProtection="1">
      <alignment horizontal="left" vertical="center" shrinkToFit="1"/>
      <protection locked="0"/>
    </xf>
    <xf numFmtId="0" fontId="59" fillId="0" borderId="0" xfId="0" applyFont="1" applyFill="1" applyBorder="1" applyAlignment="1" applyProtection="1">
      <alignment horizontal="left" vertical="center" shrinkToFit="1"/>
      <protection locked="0"/>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10" xfId="0" applyFont="1" applyFill="1" applyBorder="1" applyAlignment="1">
      <alignment horizontal="center" vertical="center"/>
    </xf>
    <xf numFmtId="0" fontId="20" fillId="0" borderId="111" xfId="0" applyFont="1" applyFill="1" applyBorder="1" applyAlignment="1">
      <alignment horizontal="center" vertical="center"/>
    </xf>
    <xf numFmtId="0" fontId="20" fillId="0" borderId="109"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Alignment="1">
      <alignment horizontal="center" vertical="center"/>
    </xf>
    <xf numFmtId="49" fontId="59" fillId="0" borderId="0" xfId="0" applyNumberFormat="1" applyFont="1" applyFill="1" applyBorder="1" applyAlignment="1" applyProtection="1">
      <alignment horizontal="center" vertical="center" shrinkToFit="1"/>
      <protection locked="0"/>
    </xf>
    <xf numFmtId="0" fontId="59" fillId="0" borderId="0" xfId="0" applyFont="1" applyFill="1" applyBorder="1" applyAlignment="1" applyProtection="1">
      <alignment horizontal="center" vertical="center" shrinkToFit="1"/>
      <protection locked="0"/>
    </xf>
    <xf numFmtId="0" fontId="59" fillId="0" borderId="1" xfId="0" applyFont="1" applyFill="1" applyBorder="1" applyAlignment="1" applyProtection="1">
      <alignment horizontal="center" vertical="center" shrinkToFit="1"/>
      <protection locked="0"/>
    </xf>
    <xf numFmtId="0" fontId="14" fillId="0" borderId="0" xfId="0" applyFont="1" applyFill="1" applyAlignment="1">
      <alignment vertical="top"/>
    </xf>
    <xf numFmtId="0" fontId="14" fillId="0" borderId="1" xfId="0" applyFont="1" applyFill="1" applyBorder="1" applyAlignment="1">
      <alignment vertical="top"/>
    </xf>
    <xf numFmtId="0" fontId="17" fillId="0" borderId="9" xfId="0" applyFont="1" applyFill="1" applyBorder="1" applyAlignment="1">
      <alignment horizontal="center" vertical="center" wrapText="1"/>
    </xf>
    <xf numFmtId="0" fontId="25" fillId="0" borderId="0" xfId="0" quotePrefix="1" applyFont="1" applyFill="1" applyAlignment="1">
      <alignment horizontal="center" vertical="center" wrapText="1"/>
    </xf>
    <xf numFmtId="0" fontId="17" fillId="0" borderId="0" xfId="0" applyFont="1" applyFill="1" applyAlignment="1">
      <alignment horizontal="center" vertical="center" wrapText="1"/>
    </xf>
    <xf numFmtId="0" fontId="14" fillId="0" borderId="0" xfId="0" applyFont="1" applyFill="1" applyAlignment="1">
      <alignment horizontal="center" vertical="center" wrapText="1"/>
    </xf>
    <xf numFmtId="49" fontId="59" fillId="0" borderId="0" xfId="0" applyNumberFormat="1" applyFont="1" applyFill="1" applyAlignment="1" applyProtection="1">
      <alignment horizontal="center" vertical="center"/>
      <protection locked="0"/>
    </xf>
    <xf numFmtId="0" fontId="59" fillId="0" borderId="0" xfId="0" applyFont="1" applyFill="1" applyAlignment="1" applyProtection="1">
      <alignment horizontal="center" vertical="center"/>
      <protection locked="0"/>
    </xf>
    <xf numFmtId="0" fontId="71" fillId="0" borderId="0" xfId="0" applyFont="1" applyFill="1" applyAlignment="1">
      <alignment horizontal="center" vertical="center"/>
    </xf>
    <xf numFmtId="0" fontId="17" fillId="0" borderId="0" xfId="0" applyFont="1" applyFill="1" applyAlignment="1">
      <alignment horizontal="center" vertical="center"/>
    </xf>
    <xf numFmtId="0" fontId="17" fillId="0" borderId="24" xfId="0" applyFont="1" applyFill="1" applyBorder="1" applyAlignment="1">
      <alignment horizontal="center" vertical="center" textRotation="255"/>
    </xf>
    <xf numFmtId="0" fontId="17" fillId="0" borderId="51" xfId="0" applyFont="1" applyFill="1" applyBorder="1" applyAlignment="1">
      <alignment horizontal="center" vertical="center" textRotation="255"/>
    </xf>
    <xf numFmtId="0" fontId="17" fillId="0" borderId="26" xfId="0" applyFont="1" applyFill="1" applyBorder="1" applyAlignment="1">
      <alignment horizontal="center" vertical="center" textRotation="255"/>
    </xf>
    <xf numFmtId="0" fontId="25" fillId="0" borderId="0" xfId="0" applyFont="1" applyFill="1" applyAlignment="1" applyProtection="1">
      <alignment horizontal="center" vertical="center" shrinkToFit="1"/>
      <protection locked="0"/>
    </xf>
    <xf numFmtId="0" fontId="25" fillId="0" borderId="0" xfId="0" applyFont="1" applyFill="1" applyAlignment="1">
      <alignment horizontal="center" vertical="center" wrapText="1"/>
    </xf>
    <xf numFmtId="49" fontId="59" fillId="0" borderId="0" xfId="0" applyNumberFormat="1" applyFont="1" applyFill="1" applyAlignment="1" applyProtection="1">
      <alignment horizontal="left" vertical="center"/>
      <protection locked="0"/>
    </xf>
    <xf numFmtId="0" fontId="44" fillId="0" borderId="0" xfId="0" applyFont="1" applyFill="1" applyAlignment="1" applyProtection="1">
      <alignment horizontal="left" vertical="center"/>
      <protection locked="0"/>
    </xf>
    <xf numFmtId="0" fontId="44" fillId="0" borderId="1" xfId="0" applyFont="1" applyFill="1" applyBorder="1" applyAlignment="1" applyProtection="1">
      <alignment horizontal="left" vertical="center"/>
      <protection locked="0"/>
    </xf>
    <xf numFmtId="0" fontId="17" fillId="0" borderId="24" xfId="0" applyFont="1" applyFill="1" applyBorder="1" applyAlignment="1">
      <alignment horizontal="center" vertical="center"/>
    </xf>
    <xf numFmtId="0" fontId="17" fillId="0" borderId="112" xfId="0" applyFont="1" applyFill="1" applyBorder="1" applyAlignment="1">
      <alignment horizontal="center" vertical="center"/>
    </xf>
    <xf numFmtId="0" fontId="17" fillId="0" borderId="113" xfId="0" applyFont="1" applyFill="1" applyBorder="1" applyAlignment="1">
      <alignment horizontal="center" vertical="center"/>
    </xf>
    <xf numFmtId="0" fontId="14" fillId="0" borderId="0" xfId="0" applyFont="1" applyFill="1" applyAlignment="1"/>
    <xf numFmtId="0" fontId="61" fillId="0" borderId="0" xfId="0" applyFont="1" applyFill="1" applyAlignment="1" applyProtection="1">
      <alignment horizontal="center" vertical="center"/>
      <protection locked="0"/>
    </xf>
    <xf numFmtId="0" fontId="61" fillId="0" borderId="0" xfId="0" applyFont="1" applyFill="1" applyAlignment="1" applyProtection="1">
      <alignment horizontal="center" vertical="center" shrinkToFit="1"/>
      <protection locked="0"/>
    </xf>
    <xf numFmtId="0" fontId="17" fillId="0" borderId="98" xfId="0" applyFont="1" applyFill="1" applyBorder="1" applyAlignment="1">
      <alignment horizontal="center" vertical="center"/>
    </xf>
    <xf numFmtId="0" fontId="17" fillId="0" borderId="96" xfId="0" applyFont="1" applyFill="1" applyBorder="1" applyAlignment="1">
      <alignment horizontal="center" vertical="center"/>
    </xf>
    <xf numFmtId="0" fontId="17" fillId="0" borderId="97" xfId="0" applyFont="1" applyFill="1" applyBorder="1" applyAlignment="1">
      <alignment horizontal="center" vertical="center"/>
    </xf>
    <xf numFmtId="0" fontId="17" fillId="0" borderId="26" xfId="0" applyFont="1" applyFill="1" applyBorder="1" applyAlignment="1">
      <alignment horizontal="center" vertical="center"/>
    </xf>
    <xf numFmtId="176" fontId="59" fillId="0" borderId="24" xfId="0" applyNumberFormat="1" applyFont="1" applyFill="1" applyBorder="1" applyAlignment="1" applyProtection="1">
      <alignment horizontal="center" vertical="center"/>
      <protection locked="0"/>
    </xf>
    <xf numFmtId="176" fontId="59" fillId="0" borderId="51" xfId="0" applyNumberFormat="1" applyFont="1" applyFill="1" applyBorder="1" applyAlignment="1" applyProtection="1">
      <alignment horizontal="center" vertical="center"/>
      <protection locked="0"/>
    </xf>
    <xf numFmtId="176" fontId="59" fillId="0" borderId="26" xfId="0" applyNumberFormat="1" applyFont="1" applyFill="1" applyBorder="1" applyAlignment="1" applyProtection="1">
      <alignment horizontal="center" vertical="center"/>
      <protection locked="0"/>
    </xf>
    <xf numFmtId="176" fontId="59" fillId="0" borderId="1" xfId="0" applyNumberFormat="1" applyFont="1" applyFill="1" applyBorder="1" applyAlignment="1" applyProtection="1">
      <alignment horizontal="center" vertical="center"/>
      <protection locked="0"/>
    </xf>
    <xf numFmtId="176" fontId="17" fillId="0" borderId="1" xfId="0" applyNumberFormat="1" applyFont="1" applyFill="1" applyBorder="1" applyAlignment="1">
      <alignment horizontal="center" vertical="center"/>
    </xf>
    <xf numFmtId="176" fontId="59" fillId="0" borderId="107" xfId="0" applyNumberFormat="1" applyFont="1" applyFill="1" applyBorder="1" applyAlignment="1" applyProtection="1">
      <alignment horizontal="left" vertical="center" wrapText="1"/>
      <protection locked="0"/>
    </xf>
    <xf numFmtId="176" fontId="59" fillId="0" borderId="99" xfId="0" applyNumberFormat="1" applyFont="1" applyFill="1" applyBorder="1" applyAlignment="1" applyProtection="1">
      <alignment horizontal="left" vertical="center"/>
      <protection locked="0"/>
    </xf>
    <xf numFmtId="176" fontId="59" fillId="0" borderId="108" xfId="0" applyNumberFormat="1" applyFont="1" applyFill="1" applyBorder="1" applyAlignment="1" applyProtection="1">
      <alignment horizontal="left" vertical="center"/>
      <protection locked="0"/>
    </xf>
    <xf numFmtId="176" fontId="59" fillId="0" borderId="7" xfId="0" applyNumberFormat="1" applyFont="1" applyFill="1" applyBorder="1" applyAlignment="1" applyProtection="1">
      <alignment horizontal="left" vertical="center"/>
      <protection locked="0"/>
    </xf>
    <xf numFmtId="176" fontId="59" fillId="0" borderId="1" xfId="0" applyNumberFormat="1" applyFont="1" applyFill="1" applyBorder="1" applyAlignment="1" applyProtection="1">
      <alignment horizontal="left" vertical="center"/>
      <protection locked="0"/>
    </xf>
    <xf numFmtId="176" fontId="59" fillId="0" borderId="8" xfId="0" applyNumberFormat="1" applyFont="1" applyFill="1" applyBorder="1" applyAlignment="1" applyProtection="1">
      <alignment horizontal="left" vertical="center"/>
      <protection locked="0"/>
    </xf>
    <xf numFmtId="176" fontId="17" fillId="0" borderId="99" xfId="0" applyNumberFormat="1" applyFont="1" applyFill="1" applyBorder="1" applyAlignment="1">
      <alignment horizontal="center" vertical="center"/>
    </xf>
    <xf numFmtId="0" fontId="59" fillId="0" borderId="2" xfId="0" applyFont="1" applyFill="1" applyBorder="1" applyAlignment="1" applyProtection="1">
      <alignment horizontal="center" vertical="center" wrapText="1"/>
    </xf>
    <xf numFmtId="0" fontId="59" fillId="0" borderId="4" xfId="0" applyFont="1" applyFill="1" applyBorder="1" applyAlignment="1" applyProtection="1">
      <alignment horizontal="center" vertical="center"/>
    </xf>
    <xf numFmtId="0" fontId="59" fillId="0" borderId="7" xfId="0" applyFont="1" applyFill="1" applyBorder="1" applyAlignment="1" applyProtection="1">
      <alignment horizontal="center" vertical="center"/>
    </xf>
    <xf numFmtId="0" fontId="59" fillId="0" borderId="8" xfId="0" applyFont="1" applyFill="1" applyBorder="1" applyAlignment="1" applyProtection="1">
      <alignment horizontal="center" vertical="center"/>
    </xf>
    <xf numFmtId="176" fontId="59" fillId="0" borderId="99" xfId="0" applyNumberFormat="1" applyFont="1" applyFill="1" applyBorder="1" applyAlignment="1" applyProtection="1">
      <alignment horizontal="center" vertical="center"/>
      <protection locked="0"/>
    </xf>
    <xf numFmtId="176" fontId="59" fillId="0" borderId="108" xfId="0" applyNumberFormat="1" applyFont="1" applyFill="1" applyBorder="1" applyAlignment="1" applyProtection="1">
      <alignment horizontal="center" vertical="center"/>
      <protection locked="0"/>
    </xf>
    <xf numFmtId="176" fontId="59" fillId="0" borderId="6" xfId="0" applyNumberFormat="1" applyFont="1" applyFill="1" applyBorder="1" applyAlignment="1" applyProtection="1">
      <alignment horizontal="center" vertical="center"/>
      <protection locked="0"/>
    </xf>
    <xf numFmtId="176" fontId="59" fillId="0" borderId="8" xfId="0" applyNumberFormat="1" applyFont="1" applyFill="1" applyBorder="1" applyAlignment="1" applyProtection="1">
      <alignment horizontal="center" vertical="center"/>
      <protection locked="0"/>
    </xf>
    <xf numFmtId="176" fontId="59" fillId="0" borderId="107" xfId="0" applyNumberFormat="1" applyFont="1" applyFill="1" applyBorder="1" applyAlignment="1" applyProtection="1">
      <alignment horizontal="center" vertical="center"/>
      <protection locked="0"/>
    </xf>
    <xf numFmtId="176" fontId="44" fillId="0" borderId="99" xfId="0" applyNumberFormat="1" applyFont="1" applyFill="1" applyBorder="1" applyAlignment="1" applyProtection="1">
      <alignment horizontal="center" vertical="center"/>
      <protection locked="0"/>
    </xf>
    <xf numFmtId="176" fontId="44" fillId="0" borderId="108" xfId="0" applyNumberFormat="1" applyFont="1" applyFill="1" applyBorder="1" applyAlignment="1" applyProtection="1">
      <alignment horizontal="center" vertical="center"/>
      <protection locked="0"/>
    </xf>
    <xf numFmtId="176" fontId="44" fillId="0" borderId="5" xfId="0" applyNumberFormat="1" applyFont="1" applyFill="1" applyBorder="1" applyAlignment="1" applyProtection="1">
      <alignment horizontal="center" vertical="center"/>
      <protection locked="0"/>
    </xf>
    <xf numFmtId="176" fontId="44" fillId="0" borderId="0" xfId="0" applyNumberFormat="1" applyFont="1" applyFill="1" applyAlignment="1" applyProtection="1">
      <alignment horizontal="center" vertical="center"/>
      <protection locked="0"/>
    </xf>
    <xf numFmtId="176" fontId="44" fillId="0" borderId="6" xfId="0" applyNumberFormat="1" applyFont="1" applyFill="1" applyBorder="1" applyAlignment="1" applyProtection="1">
      <alignment horizontal="center" vertical="center"/>
      <protection locked="0"/>
    </xf>
    <xf numFmtId="176" fontId="44" fillId="0" borderId="7" xfId="0" applyNumberFormat="1" applyFont="1" applyFill="1" applyBorder="1" applyAlignment="1" applyProtection="1">
      <alignment horizontal="center" vertical="center"/>
      <protection locked="0"/>
    </xf>
    <xf numFmtId="176" fontId="44" fillId="0" borderId="1" xfId="0" applyNumberFormat="1" applyFont="1" applyFill="1" applyBorder="1" applyAlignment="1" applyProtection="1">
      <alignment horizontal="center" vertical="center"/>
      <protection locked="0"/>
    </xf>
    <xf numFmtId="176" fontId="44" fillId="0" borderId="8" xfId="0" applyNumberFormat="1" applyFont="1" applyFill="1" applyBorder="1" applyAlignment="1" applyProtection="1">
      <alignment horizontal="center" vertical="center"/>
      <protection locked="0"/>
    </xf>
    <xf numFmtId="0" fontId="17" fillId="0" borderId="2" xfId="0" applyFont="1" applyFill="1" applyBorder="1" applyAlignment="1">
      <alignment horizontal="center" vertical="center" wrapText="1"/>
    </xf>
    <xf numFmtId="0" fontId="17" fillId="0" borderId="107" xfId="0" applyFont="1" applyFill="1" applyBorder="1" applyAlignment="1">
      <alignment horizontal="center" vertical="center" wrapText="1"/>
    </xf>
    <xf numFmtId="176" fontId="17" fillId="0" borderId="108" xfId="0" applyNumberFormat="1" applyFont="1" applyFill="1" applyBorder="1" applyAlignment="1">
      <alignment horizontal="center" vertical="center"/>
    </xf>
    <xf numFmtId="176" fontId="17" fillId="0" borderId="8" xfId="0" applyNumberFormat="1" applyFont="1" applyFill="1" applyBorder="1" applyAlignment="1">
      <alignment horizontal="center" vertical="center"/>
    </xf>
    <xf numFmtId="176" fontId="59" fillId="0" borderId="7" xfId="0" applyNumberFormat="1" applyFont="1" applyFill="1" applyBorder="1" applyAlignment="1" applyProtection="1">
      <alignment horizontal="center" vertical="center"/>
      <protection locked="0"/>
    </xf>
    <xf numFmtId="176" fontId="59" fillId="0" borderId="104" xfId="0" applyNumberFormat="1" applyFont="1" applyFill="1" applyBorder="1" applyAlignment="1" applyProtection="1">
      <alignment horizontal="center" vertical="center"/>
      <protection locked="0"/>
    </xf>
    <xf numFmtId="176" fontId="59" fillId="0" borderId="105" xfId="0" applyNumberFormat="1" applyFont="1" applyFill="1" applyBorder="1" applyAlignment="1" applyProtection="1">
      <alignment horizontal="center" vertical="center"/>
      <protection locked="0"/>
    </xf>
    <xf numFmtId="176" fontId="59" fillId="0" borderId="106" xfId="0" applyNumberFormat="1" applyFont="1" applyFill="1" applyBorder="1" applyAlignment="1" applyProtection="1">
      <alignment horizontal="center" vertical="center"/>
      <protection locked="0"/>
    </xf>
    <xf numFmtId="176" fontId="59" fillId="0" borderId="57" xfId="0" applyNumberFormat="1" applyFont="1" applyFill="1" applyBorder="1" applyAlignment="1" applyProtection="1">
      <alignment horizontal="center" vertical="center"/>
      <protection locked="0"/>
    </xf>
    <xf numFmtId="176" fontId="59" fillId="0" borderId="76" xfId="0" applyNumberFormat="1" applyFont="1" applyFill="1" applyBorder="1" applyAlignment="1" applyProtection="1">
      <alignment horizontal="center" vertical="center"/>
      <protection locked="0"/>
    </xf>
    <xf numFmtId="176" fontId="59" fillId="0" borderId="103" xfId="0" applyNumberFormat="1" applyFont="1" applyFill="1" applyBorder="1" applyAlignment="1" applyProtection="1">
      <alignment horizontal="center" vertical="center"/>
      <protection locked="0"/>
    </xf>
    <xf numFmtId="176" fontId="42" fillId="0" borderId="2" xfId="0" applyNumberFormat="1" applyFont="1" applyFill="1" applyBorder="1" applyAlignment="1" applyProtection="1">
      <alignment horizontal="center" vertical="center"/>
      <protection locked="0"/>
    </xf>
    <xf numFmtId="176" fontId="42" fillId="0" borderId="3" xfId="0" applyNumberFormat="1" applyFont="1" applyFill="1" applyBorder="1" applyAlignment="1" applyProtection="1">
      <alignment horizontal="center" vertical="center"/>
      <protection locked="0"/>
    </xf>
    <xf numFmtId="176" fontId="42" fillId="0" borderId="4" xfId="0" applyNumberFormat="1" applyFont="1" applyFill="1" applyBorder="1" applyAlignment="1" applyProtection="1">
      <alignment horizontal="center" vertical="center"/>
      <protection locked="0"/>
    </xf>
    <xf numFmtId="176" fontId="42" fillId="0" borderId="110" xfId="0" applyNumberFormat="1" applyFont="1" applyFill="1" applyBorder="1" applyAlignment="1" applyProtection="1">
      <alignment horizontal="center" vertical="center"/>
      <protection locked="0"/>
    </xf>
    <xf numFmtId="176" fontId="42" fillId="0" borderId="111" xfId="0" applyNumberFormat="1" applyFont="1" applyFill="1" applyBorder="1" applyAlignment="1" applyProtection="1">
      <alignment horizontal="center" vertical="center"/>
      <protection locked="0"/>
    </xf>
    <xf numFmtId="176" fontId="42" fillId="0" borderId="109" xfId="0" applyNumberFormat="1" applyFont="1" applyFill="1" applyBorder="1" applyAlignment="1" applyProtection="1">
      <alignment horizontal="center" vertical="center"/>
      <protection locked="0"/>
    </xf>
    <xf numFmtId="176" fontId="59" fillId="0" borderId="2" xfId="0" applyNumberFormat="1" applyFont="1" applyFill="1" applyBorder="1" applyAlignment="1" applyProtection="1">
      <alignment horizontal="center" vertical="center" wrapText="1"/>
      <protection locked="0"/>
    </xf>
    <xf numFmtId="176" fontId="59" fillId="0" borderId="4" xfId="0" applyNumberFormat="1" applyFont="1" applyFill="1" applyBorder="1" applyAlignment="1" applyProtection="1">
      <alignment horizontal="center" vertical="center"/>
      <protection locked="0"/>
    </xf>
    <xf numFmtId="176" fontId="59" fillId="0" borderId="5" xfId="0" applyNumberFormat="1" applyFont="1" applyFill="1" applyBorder="1" applyAlignment="1" applyProtection="1">
      <alignment horizontal="center" vertical="center" wrapText="1"/>
      <protection locked="0"/>
    </xf>
    <xf numFmtId="176" fontId="59" fillId="0" borderId="110" xfId="0" applyNumberFormat="1" applyFont="1" applyFill="1" applyBorder="1" applyAlignment="1" applyProtection="1">
      <alignment horizontal="center" vertical="center" wrapText="1"/>
      <protection locked="0"/>
    </xf>
    <xf numFmtId="176" fontId="59" fillId="0" borderId="226" xfId="0" applyNumberFormat="1" applyFont="1" applyFill="1" applyBorder="1" applyAlignment="1" applyProtection="1">
      <alignment horizontal="center" vertical="center"/>
      <protection locked="0"/>
    </xf>
    <xf numFmtId="176" fontId="59" fillId="0" borderId="227" xfId="0" applyNumberFormat="1" applyFont="1" applyFill="1" applyBorder="1" applyAlignment="1" applyProtection="1">
      <alignment horizontal="center" vertical="center"/>
      <protection locked="0"/>
    </xf>
    <xf numFmtId="0" fontId="42" fillId="0" borderId="25" xfId="0" applyFont="1" applyFill="1" applyBorder="1" applyAlignment="1" applyProtection="1">
      <alignment horizontal="center" vertical="center"/>
      <protection locked="0"/>
    </xf>
    <xf numFmtId="0" fontId="42" fillId="0" borderId="26" xfId="0" applyFont="1" applyFill="1" applyBorder="1" applyAlignment="1" applyProtection="1">
      <alignment horizontal="center" vertical="center"/>
      <protection locked="0"/>
    </xf>
    <xf numFmtId="0" fontId="14" fillId="0" borderId="114" xfId="10" applyFont="1" applyBorder="1" applyAlignment="1">
      <alignment horizontal="distributed" vertical="center"/>
    </xf>
    <xf numFmtId="0" fontId="14" fillId="0" borderId="115" xfId="10" applyFont="1" applyBorder="1" applyAlignment="1">
      <alignment horizontal="distributed" vertical="center"/>
    </xf>
    <xf numFmtId="0" fontId="14" fillId="0" borderId="116" xfId="10" applyFont="1" applyBorder="1" applyAlignment="1">
      <alignment horizontal="distributed" vertical="center"/>
    </xf>
    <xf numFmtId="0" fontId="14" fillId="0" borderId="117" xfId="10" applyFont="1" applyBorder="1" applyAlignment="1">
      <alignment horizontal="distributed" vertical="center"/>
    </xf>
    <xf numFmtId="0" fontId="17" fillId="0" borderId="5" xfId="10" applyFont="1" applyBorder="1" applyAlignment="1">
      <alignment horizontal="center" vertical="center"/>
    </xf>
    <xf numFmtId="0" fontId="14" fillId="0" borderId="0" xfId="10" applyFont="1" applyBorder="1" applyAlignment="1">
      <alignment horizontal="distributed" vertical="center"/>
    </xf>
    <xf numFmtId="0" fontId="14" fillId="0" borderId="24" xfId="10" applyFont="1" applyBorder="1" applyAlignment="1">
      <alignment horizontal="distributed" vertical="center"/>
    </xf>
    <xf numFmtId="0" fontId="14" fillId="0" borderId="26" xfId="10" applyFont="1" applyBorder="1" applyAlignment="1">
      <alignment horizontal="distributed" vertical="center"/>
    </xf>
    <xf numFmtId="0" fontId="14" fillId="0" borderId="0" xfId="10" applyFont="1" applyBorder="1" applyAlignment="1">
      <alignment horizontal="distributed" vertical="center" wrapText="1"/>
    </xf>
    <xf numFmtId="0" fontId="14" fillId="0" borderId="118" xfId="10" applyFont="1" applyBorder="1" applyAlignment="1">
      <alignment horizontal="distributed" vertical="center"/>
    </xf>
    <xf numFmtId="0" fontId="14" fillId="0" borderId="119" xfId="10" applyFont="1" applyBorder="1" applyAlignment="1">
      <alignment horizontal="distributed" vertical="center"/>
    </xf>
    <xf numFmtId="0" fontId="14" fillId="0" borderId="4" xfId="10" applyFont="1" applyBorder="1" applyAlignment="1">
      <alignment horizontal="distributed" vertical="center"/>
    </xf>
    <xf numFmtId="0" fontId="14" fillId="0" borderId="3" xfId="10" applyFont="1" applyBorder="1" applyAlignment="1">
      <alignment horizontal="center" vertical="center"/>
    </xf>
    <xf numFmtId="0" fontId="14" fillId="0" borderId="0" xfId="10" applyFont="1" applyBorder="1" applyAlignment="1">
      <alignment vertical="center" shrinkToFit="1"/>
    </xf>
    <xf numFmtId="0" fontId="0" fillId="0" borderId="0" xfId="0" applyAlignment="1">
      <alignment vertical="center" shrinkToFit="1"/>
    </xf>
    <xf numFmtId="0" fontId="14" fillId="0" borderId="0" xfId="10" applyFont="1" applyBorder="1" applyAlignment="1">
      <alignment vertical="center" wrapText="1"/>
    </xf>
    <xf numFmtId="0" fontId="14" fillId="0" borderId="118" xfId="10" applyFont="1" applyBorder="1" applyAlignment="1">
      <alignment horizontal="distributed" vertical="center" wrapText="1"/>
    </xf>
    <xf numFmtId="0" fontId="14" fillId="0" borderId="119" xfId="10" applyFont="1" applyBorder="1" applyAlignment="1">
      <alignment horizontal="distributed" vertical="center" wrapText="1"/>
    </xf>
    <xf numFmtId="0" fontId="14" fillId="0" borderId="0" xfId="10" applyFont="1" applyBorder="1" applyAlignment="1">
      <alignment horizontal="center" vertical="center"/>
    </xf>
    <xf numFmtId="0" fontId="14" fillId="0" borderId="8" xfId="10" applyFont="1" applyBorder="1" applyAlignment="1">
      <alignment horizontal="distributed" vertical="center"/>
    </xf>
    <xf numFmtId="0" fontId="33" fillId="0" borderId="0" xfId="10" applyFont="1" applyAlignment="1">
      <alignment horizontal="distributed" vertical="center"/>
    </xf>
    <xf numFmtId="0" fontId="44" fillId="0" borderId="12" xfId="10" applyFont="1" applyBorder="1" applyAlignment="1">
      <alignment horizontal="center" vertical="center"/>
    </xf>
    <xf numFmtId="0" fontId="44" fillId="0" borderId="10" xfId="10" applyFont="1" applyBorder="1" applyAlignment="1">
      <alignment horizontal="center" vertical="center"/>
    </xf>
    <xf numFmtId="0" fontId="44" fillId="0" borderId="11" xfId="10" applyFont="1" applyBorder="1" applyAlignment="1">
      <alignment horizontal="center" vertical="center"/>
    </xf>
    <xf numFmtId="0" fontId="20" fillId="0" borderId="12" xfId="1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49" fontId="42" fillId="0" borderId="1" xfId="10" applyNumberFormat="1" applyFont="1" applyBorder="1" applyAlignment="1" applyProtection="1">
      <alignment horizontal="left" vertical="center" shrinkToFit="1"/>
    </xf>
    <xf numFmtId="49" fontId="44" fillId="0" borderId="12" xfId="10" applyNumberFormat="1" applyFont="1" applyBorder="1" applyAlignment="1">
      <alignment horizontal="center" vertical="center"/>
    </xf>
    <xf numFmtId="49" fontId="42" fillId="0" borderId="1" xfId="10" applyNumberFormat="1" applyFont="1" applyBorder="1" applyAlignment="1" applyProtection="1">
      <alignment horizontal="center" vertical="center"/>
    </xf>
    <xf numFmtId="0" fontId="22" fillId="0" borderId="12" xfId="10" applyFont="1" applyBorder="1" applyAlignment="1">
      <alignment horizontal="center" vertical="center" wrapText="1"/>
    </xf>
    <xf numFmtId="0" fontId="22" fillId="0" borderId="10" xfId="10" applyFont="1" applyBorder="1" applyAlignment="1">
      <alignment horizontal="center" vertical="center" wrapText="1"/>
    </xf>
    <xf numFmtId="0" fontId="22" fillId="0" borderId="11" xfId="10" applyFont="1" applyBorder="1" applyAlignment="1">
      <alignment horizontal="center" vertical="center" wrapText="1"/>
    </xf>
    <xf numFmtId="49" fontId="42" fillId="0" borderId="1" xfId="10" applyNumberFormat="1" applyFont="1" applyBorder="1" applyAlignment="1" applyProtection="1">
      <alignment horizontal="center" vertical="center" shrinkToFit="1"/>
    </xf>
    <xf numFmtId="0" fontId="14" fillId="0" borderId="12" xfId="10" applyFont="1" applyBorder="1" applyAlignment="1">
      <alignment horizontal="center" vertical="center" wrapText="1"/>
    </xf>
    <xf numFmtId="0" fontId="14" fillId="0" borderId="10" xfId="10" applyFont="1" applyBorder="1" applyAlignment="1">
      <alignment horizontal="center" vertical="center" wrapText="1"/>
    </xf>
    <xf numFmtId="0" fontId="14" fillId="0" borderId="11" xfId="10" applyFont="1" applyBorder="1" applyAlignment="1">
      <alignment horizontal="center" vertical="center" wrapText="1"/>
    </xf>
    <xf numFmtId="0" fontId="14" fillId="0" borderId="11" xfId="10" applyFont="1" applyBorder="1" applyAlignment="1">
      <alignment horizontal="center" vertical="center"/>
    </xf>
    <xf numFmtId="0" fontId="70" fillId="0" borderId="0" xfId="10" applyFont="1" applyAlignment="1">
      <alignment horizontal="left" vertical="center"/>
    </xf>
    <xf numFmtId="0" fontId="14" fillId="0" borderId="12" xfId="9" applyFont="1" applyBorder="1" applyAlignment="1">
      <alignment horizontal="center" vertical="center"/>
    </xf>
    <xf numFmtId="0" fontId="14" fillId="0" borderId="10" xfId="9" applyFont="1" applyBorder="1" applyAlignment="1">
      <alignment horizontal="center" vertical="center"/>
    </xf>
    <xf numFmtId="0" fontId="14" fillId="0" borderId="11" xfId="9" applyFont="1" applyBorder="1" applyAlignment="1">
      <alignment horizontal="center" vertical="center"/>
    </xf>
    <xf numFmtId="0" fontId="14" fillId="0" borderId="12" xfId="9" applyFont="1" applyBorder="1" applyAlignment="1">
      <alignment horizontal="center" vertical="center" shrinkToFit="1"/>
    </xf>
    <xf numFmtId="0" fontId="14" fillId="0" borderId="10" xfId="0" applyFont="1" applyBorder="1" applyAlignment="1">
      <alignment horizontal="center" vertical="center"/>
    </xf>
    <xf numFmtId="0" fontId="14" fillId="0" borderId="11" xfId="0" applyFont="1" applyBorder="1" applyAlignment="1">
      <alignment horizontal="center" vertical="center"/>
    </xf>
    <xf numFmtId="49" fontId="86" fillId="0" borderId="0" xfId="9" applyNumberFormat="1" applyFont="1" applyAlignment="1">
      <alignment horizontal="center" vertical="center"/>
    </xf>
    <xf numFmtId="0" fontId="86" fillId="0" borderId="0" xfId="9" applyFont="1" applyAlignment="1">
      <alignment horizontal="center" vertical="center"/>
    </xf>
    <xf numFmtId="49" fontId="44" fillId="0" borderId="1" xfId="9" applyNumberFormat="1" applyFont="1" applyBorder="1" applyAlignment="1">
      <alignment horizontal="center" vertical="center"/>
    </xf>
    <xf numFmtId="0" fontId="44" fillId="0" borderId="1" xfId="9" applyFont="1" applyBorder="1" applyAlignment="1">
      <alignment horizontal="center" vertical="center"/>
    </xf>
    <xf numFmtId="0" fontId="14" fillId="0" borderId="2" xfId="9" applyFont="1" applyBorder="1" applyAlignment="1">
      <alignment horizontal="center" vertical="center"/>
    </xf>
    <xf numFmtId="0" fontId="14" fillId="0" borderId="3" xfId="9" applyFont="1" applyBorder="1" applyAlignment="1">
      <alignment horizontal="center" vertical="center"/>
    </xf>
    <xf numFmtId="0" fontId="14" fillId="0" borderId="4" xfId="9" applyFont="1" applyBorder="1" applyAlignment="1">
      <alignment horizontal="center" vertical="center"/>
    </xf>
    <xf numFmtId="0" fontId="14" fillId="0" borderId="7" xfId="9" applyFont="1" applyBorder="1" applyAlignment="1">
      <alignment horizontal="center" vertical="center"/>
    </xf>
    <xf numFmtId="0" fontId="14" fillId="0" borderId="1" xfId="9" applyFont="1" applyBorder="1" applyAlignment="1">
      <alignment horizontal="center" vertical="center"/>
    </xf>
    <xf numFmtId="0" fontId="14" fillId="0" borderId="8" xfId="9" applyFont="1" applyBorder="1" applyAlignment="1">
      <alignment horizontal="center" vertical="center"/>
    </xf>
    <xf numFmtId="49" fontId="44" fillId="0" borderId="2" xfId="9" applyNumberFormat="1" applyFont="1" applyBorder="1" applyAlignment="1">
      <alignment horizontal="center" vertical="center"/>
    </xf>
    <xf numFmtId="0" fontId="44" fillId="0" borderId="3" xfId="9" applyFont="1" applyBorder="1" applyAlignment="1">
      <alignment horizontal="center" vertical="center"/>
    </xf>
    <xf numFmtId="0" fontId="44" fillId="0" borderId="4" xfId="9" applyFont="1" applyBorder="1" applyAlignment="1">
      <alignment horizontal="center" vertical="center"/>
    </xf>
    <xf numFmtId="0" fontId="44" fillId="0" borderId="7" xfId="9" applyFont="1" applyBorder="1" applyAlignment="1">
      <alignment horizontal="center" vertical="center"/>
    </xf>
    <xf numFmtId="0" fontId="44" fillId="0" borderId="8" xfId="9" applyFont="1" applyBorder="1" applyAlignment="1">
      <alignment horizontal="center" vertical="center"/>
    </xf>
    <xf numFmtId="0" fontId="41" fillId="0" borderId="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14" fillId="0" borderId="5" xfId="9" applyFont="1" applyBorder="1" applyAlignment="1">
      <alignment horizontal="center" vertical="center"/>
    </xf>
    <xf numFmtId="0" fontId="14" fillId="0" borderId="0" xfId="9" applyFont="1" applyBorder="1" applyAlignment="1">
      <alignment horizontal="center" vertical="center"/>
    </xf>
    <xf numFmtId="0" fontId="14" fillId="0" borderId="6" xfId="9" applyFont="1" applyBorder="1" applyAlignment="1">
      <alignment horizontal="center" vertical="center"/>
    </xf>
    <xf numFmtId="0" fontId="44" fillId="0" borderId="2" xfId="9" applyFont="1" applyBorder="1" applyAlignment="1">
      <alignment horizontal="center" vertical="center"/>
    </xf>
    <xf numFmtId="49" fontId="42" fillId="0" borderId="0" xfId="9" applyNumberFormat="1" applyFont="1" applyAlignment="1">
      <alignment horizontal="center" vertical="center"/>
    </xf>
    <xf numFmtId="0" fontId="42" fillId="0" borderId="0" xfId="9" applyFont="1" applyAlignment="1">
      <alignment horizontal="center" vertical="center"/>
    </xf>
    <xf numFmtId="49" fontId="42" fillId="0" borderId="3" xfId="9" applyNumberFormat="1" applyFont="1" applyBorder="1" applyAlignment="1">
      <alignment horizontal="center" vertical="center"/>
    </xf>
    <xf numFmtId="0" fontId="42" fillId="0" borderId="0" xfId="9" applyFont="1" applyBorder="1" applyAlignment="1">
      <alignment horizontal="center" vertical="center"/>
    </xf>
    <xf numFmtId="0" fontId="42" fillId="0" borderId="3" xfId="9" applyFont="1" applyBorder="1" applyAlignment="1">
      <alignment horizontal="center" vertical="center"/>
    </xf>
    <xf numFmtId="0" fontId="44" fillId="0" borderId="2" xfId="9" applyFont="1" applyBorder="1" applyAlignment="1">
      <alignment horizontal="center" vertical="center" wrapText="1"/>
    </xf>
    <xf numFmtId="0" fontId="44" fillId="0" borderId="3" xfId="9" applyFont="1" applyBorder="1" applyAlignment="1">
      <alignment horizontal="center" vertical="center" wrapText="1"/>
    </xf>
    <xf numFmtId="0" fontId="44" fillId="0" borderId="4" xfId="9" applyFont="1" applyBorder="1" applyAlignment="1">
      <alignment horizontal="center" vertical="center" wrapText="1"/>
    </xf>
    <xf numFmtId="0" fontId="44" fillId="0" borderId="7" xfId="9" applyFont="1" applyBorder="1" applyAlignment="1">
      <alignment horizontal="center" vertical="center" wrapText="1"/>
    </xf>
    <xf numFmtId="0" fontId="44" fillId="0" borderId="1" xfId="9" applyFont="1" applyBorder="1" applyAlignment="1">
      <alignment horizontal="center" vertical="center" wrapText="1"/>
    </xf>
    <xf numFmtId="0" fontId="44" fillId="0" borderId="8" xfId="9" applyFont="1" applyBorder="1" applyAlignment="1">
      <alignment horizontal="center" vertical="center" wrapText="1"/>
    </xf>
    <xf numFmtId="0" fontId="20" fillId="0" borderId="12" xfId="9" applyFont="1" applyBorder="1" applyAlignment="1">
      <alignment horizontal="center" vertical="center"/>
    </xf>
    <xf numFmtId="0" fontId="20" fillId="0" borderId="10" xfId="9" applyFont="1" applyBorder="1" applyAlignment="1">
      <alignment horizontal="center" vertical="center"/>
    </xf>
    <xf numFmtId="0" fontId="20" fillId="0" borderId="11" xfId="9" applyFont="1" applyBorder="1" applyAlignment="1">
      <alignment horizontal="center" vertical="center"/>
    </xf>
    <xf numFmtId="0" fontId="14" fillId="0" borderId="12" xfId="0" applyFont="1" applyBorder="1" applyAlignment="1">
      <alignment horizontal="center" vertical="center"/>
    </xf>
    <xf numFmtId="0" fontId="14" fillId="0" borderId="3" xfId="0" applyFont="1" applyBorder="1" applyAlignment="1">
      <alignment vertical="center" wrapText="1"/>
    </xf>
    <xf numFmtId="0" fontId="14" fillId="0" borderId="9" xfId="0" applyFont="1" applyBorder="1" applyAlignment="1">
      <alignment horizontal="center" vertical="center" textRotation="255"/>
    </xf>
    <xf numFmtId="0" fontId="14" fillId="0" borderId="12"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49" fontId="44" fillId="0" borderId="10" xfId="0" applyNumberFormat="1" applyFont="1" applyBorder="1" applyAlignment="1">
      <alignment horizontal="left" vertical="center"/>
    </xf>
    <xf numFmtId="49" fontId="44" fillId="0" borderId="0" xfId="0" applyNumberFormat="1" applyFont="1" applyBorder="1" applyAlignment="1">
      <alignment horizontal="left" vertical="center"/>
    </xf>
    <xf numFmtId="49" fontId="44" fillId="0" borderId="1" xfId="0" applyNumberFormat="1" applyFont="1" applyBorder="1" applyAlignment="1">
      <alignment horizontal="left" vertical="center"/>
    </xf>
    <xf numFmtId="0" fontId="44" fillId="0" borderId="1" xfId="0" applyFont="1" applyBorder="1" applyAlignment="1">
      <alignment horizontal="left" vertical="center"/>
    </xf>
    <xf numFmtId="0" fontId="20" fillId="0" borderId="104" xfId="14" applyFont="1" applyFill="1" applyBorder="1" applyAlignment="1">
      <alignment horizontal="left" vertical="center"/>
    </xf>
    <xf numFmtId="0" fontId="20" fillId="0" borderId="106" xfId="14" applyFont="1" applyFill="1" applyBorder="1" applyAlignment="1">
      <alignment horizontal="left" vertical="center"/>
    </xf>
    <xf numFmtId="0" fontId="20" fillId="0" borderId="104" xfId="14" applyFont="1" applyFill="1" applyBorder="1" applyAlignment="1">
      <alignment horizontal="center" vertical="center"/>
    </xf>
    <xf numFmtId="0" fontId="20" fillId="0" borderId="106" xfId="14" applyFont="1" applyFill="1" applyBorder="1" applyAlignment="1">
      <alignment horizontal="center" vertical="center"/>
    </xf>
    <xf numFmtId="0" fontId="14" fillId="0" borderId="2" xfId="14" applyFont="1" applyFill="1" applyBorder="1" applyAlignment="1">
      <alignment horizontal="left" vertical="center" shrinkToFit="1"/>
    </xf>
    <xf numFmtId="0" fontId="14" fillId="0" borderId="6" xfId="0" applyFont="1" applyFill="1" applyBorder="1" applyAlignment="1">
      <alignment horizontal="left" vertical="center" shrinkToFit="1"/>
    </xf>
    <xf numFmtId="0" fontId="14" fillId="0" borderId="5" xfId="0" applyFont="1" applyFill="1" applyBorder="1" applyAlignment="1">
      <alignment horizontal="left" vertical="center" shrinkToFit="1"/>
    </xf>
    <xf numFmtId="0" fontId="14" fillId="0" borderId="7" xfId="0" applyFont="1" applyFill="1" applyBorder="1" applyAlignment="1">
      <alignment horizontal="left" vertical="center" shrinkToFit="1"/>
    </xf>
    <xf numFmtId="0" fontId="14" fillId="0" borderId="8" xfId="0" applyFont="1" applyFill="1" applyBorder="1" applyAlignment="1">
      <alignment horizontal="left" vertical="center" shrinkToFit="1"/>
    </xf>
    <xf numFmtId="0" fontId="20" fillId="0" borderId="110" xfId="14" applyFont="1" applyFill="1" applyBorder="1" applyAlignment="1">
      <alignment horizontal="left" vertical="center"/>
    </xf>
    <xf numFmtId="0" fontId="20" fillId="0" borderId="109" xfId="14" applyFont="1" applyFill="1" applyBorder="1" applyAlignment="1">
      <alignment horizontal="left" vertical="center"/>
    </xf>
    <xf numFmtId="0" fontId="14" fillId="0" borderId="4" xfId="0" applyFont="1" applyFill="1" applyBorder="1" applyAlignment="1">
      <alignment horizontal="left" vertical="center" shrinkToFit="1"/>
    </xf>
    <xf numFmtId="0" fontId="68" fillId="0" borderId="57" xfId="14" applyFont="1" applyFill="1" applyBorder="1" applyAlignment="1">
      <alignment horizontal="left" vertical="center" wrapText="1"/>
    </xf>
    <xf numFmtId="0" fontId="68" fillId="0" borderId="103" xfId="14" applyFont="1" applyFill="1" applyBorder="1" applyAlignment="1">
      <alignment horizontal="left" vertical="center"/>
    </xf>
    <xf numFmtId="0" fontId="20" fillId="0" borderId="72" xfId="14" applyFont="1" applyFill="1" applyBorder="1" applyAlignment="1">
      <alignment horizontal="left" vertical="center"/>
    </xf>
    <xf numFmtId="0" fontId="20" fillId="0" borderId="98" xfId="14" applyFont="1" applyFill="1" applyBorder="1" applyAlignment="1">
      <alignment horizontal="left" vertical="center"/>
    </xf>
    <xf numFmtId="0" fontId="20" fillId="0" borderId="97" xfId="14" applyFont="1" applyFill="1" applyBorder="1" applyAlignment="1">
      <alignment horizontal="left" vertical="center"/>
    </xf>
    <xf numFmtId="0" fontId="68" fillId="0" borderId="103" xfId="14" applyFont="1" applyFill="1" applyBorder="1" applyAlignment="1">
      <alignment horizontal="left" vertical="center" wrapText="1"/>
    </xf>
    <xf numFmtId="0" fontId="49" fillId="0" borderId="49" xfId="14" applyFont="1" applyFill="1" applyBorder="1" applyAlignment="1">
      <alignment horizontal="left" vertical="center"/>
    </xf>
    <xf numFmtId="0" fontId="49" fillId="0" borderId="14" xfId="14" applyFont="1" applyFill="1" applyBorder="1" applyAlignment="1">
      <alignment horizontal="left" vertical="center"/>
    </xf>
    <xf numFmtId="0" fontId="49" fillId="6" borderId="19" xfId="14" applyFont="1" applyFill="1" applyBorder="1" applyAlignment="1">
      <alignment horizontal="left" vertical="center"/>
    </xf>
    <xf numFmtId="0" fontId="49" fillId="6" borderId="41" xfId="14" applyFont="1" applyFill="1" applyBorder="1" applyAlignment="1">
      <alignment horizontal="left" vertical="center"/>
    </xf>
    <xf numFmtId="0" fontId="49" fillId="0" borderId="19" xfId="14" applyFont="1" applyFill="1" applyBorder="1" applyAlignment="1">
      <alignment horizontal="left" vertical="center"/>
    </xf>
    <xf numFmtId="0" fontId="49" fillId="0" borderId="41" xfId="14" applyFont="1" applyFill="1" applyBorder="1" applyAlignment="1">
      <alignment horizontal="left" vertical="center"/>
    </xf>
    <xf numFmtId="0" fontId="68" fillId="6" borderId="19" xfId="14" applyFont="1" applyFill="1" applyBorder="1" applyAlignment="1">
      <alignment horizontal="left" vertical="center"/>
    </xf>
    <xf numFmtId="0" fontId="20" fillId="0" borderId="72" xfId="14" applyFont="1" applyFill="1" applyBorder="1" applyAlignment="1">
      <alignment horizontal="center" vertical="center"/>
    </xf>
    <xf numFmtId="0" fontId="14" fillId="0" borderId="24" xfId="14" applyFont="1" applyFill="1" applyBorder="1" applyAlignment="1">
      <alignment horizontal="center" vertical="center" wrapText="1"/>
    </xf>
    <xf numFmtId="0" fontId="14" fillId="0" borderId="51" xfId="14" applyFont="1" applyFill="1" applyBorder="1" applyAlignment="1">
      <alignment horizontal="center" vertical="center" wrapText="1"/>
    </xf>
    <xf numFmtId="0" fontId="20" fillId="0" borderId="49" xfId="14" applyFont="1" applyFill="1" applyBorder="1" applyAlignment="1">
      <alignment horizontal="left" vertical="center"/>
    </xf>
    <xf numFmtId="0" fontId="20" fillId="0" borderId="14" xfId="14" applyFont="1" applyFill="1" applyBorder="1" applyAlignment="1">
      <alignment horizontal="left" vertical="center"/>
    </xf>
    <xf numFmtId="0" fontId="14" fillId="0" borderId="26" xfId="14" applyFont="1" applyFill="1" applyBorder="1" applyAlignment="1">
      <alignment horizontal="center" vertical="center" wrapText="1"/>
    </xf>
    <xf numFmtId="0" fontId="20" fillId="0" borderId="19" xfId="14" applyFont="1" applyFill="1" applyBorder="1" applyAlignment="1">
      <alignment horizontal="left" vertical="center"/>
    </xf>
    <xf numFmtId="0" fontId="20" fillId="0" borderId="41" xfId="14" applyFont="1" applyFill="1" applyBorder="1" applyAlignment="1">
      <alignment horizontal="left" vertical="center"/>
    </xf>
    <xf numFmtId="0" fontId="20" fillId="0" borderId="25" xfId="14" applyFont="1" applyFill="1" applyBorder="1" applyAlignment="1">
      <alignment horizontal="left" vertical="center"/>
    </xf>
    <xf numFmtId="0" fontId="20" fillId="0" borderId="84" xfId="14" applyFont="1" applyFill="1" applyBorder="1" applyAlignment="1">
      <alignment horizontal="left" vertical="center"/>
    </xf>
    <xf numFmtId="0" fontId="20" fillId="0" borderId="86" xfId="14" applyFont="1" applyFill="1" applyBorder="1" applyAlignment="1">
      <alignment horizontal="left" vertical="center"/>
    </xf>
    <xf numFmtId="0" fontId="14" fillId="0" borderId="24" xfId="14" applyFont="1" applyFill="1" applyBorder="1" applyAlignment="1">
      <alignment horizontal="center" vertical="center" textRotation="255" wrapText="1"/>
    </xf>
    <xf numFmtId="0" fontId="14" fillId="0" borderId="5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9" xfId="14" applyFont="1" applyFill="1" applyBorder="1" applyAlignment="1">
      <alignment horizontal="center" vertical="center" wrapText="1"/>
    </xf>
    <xf numFmtId="0" fontId="14" fillId="0" borderId="51" xfId="14" applyFont="1" applyFill="1" applyBorder="1" applyAlignment="1">
      <alignment horizontal="center" vertical="center" textRotation="255" wrapText="1"/>
    </xf>
    <xf numFmtId="0" fontId="14" fillId="0" borderId="26" xfId="0" applyFont="1" applyFill="1" applyBorder="1" applyAlignment="1">
      <alignment horizontal="center" vertical="center" wrapText="1"/>
    </xf>
    <xf numFmtId="0" fontId="14" fillId="6" borderId="9" xfId="14" applyFont="1" applyFill="1" applyBorder="1" applyAlignment="1">
      <alignment horizontal="center" vertical="center"/>
    </xf>
    <xf numFmtId="0" fontId="49" fillId="6" borderId="49" xfId="14" applyFont="1" applyFill="1" applyBorder="1" applyAlignment="1">
      <alignment horizontal="left" vertical="center"/>
    </xf>
    <xf numFmtId="0" fontId="49" fillId="6" borderId="14" xfId="14" applyFont="1" applyFill="1" applyBorder="1" applyAlignment="1">
      <alignment horizontal="left" vertical="center"/>
    </xf>
    <xf numFmtId="0" fontId="14" fillId="0" borderId="9" xfId="14" applyFont="1" applyFill="1" applyBorder="1" applyAlignment="1">
      <alignment horizontal="center" vertical="center"/>
    </xf>
    <xf numFmtId="0" fontId="20" fillId="6" borderId="72" xfId="14" applyFont="1" applyFill="1" applyBorder="1" applyAlignment="1">
      <alignment horizontal="left" vertical="center"/>
    </xf>
    <xf numFmtId="0" fontId="14" fillId="0" borderId="72" xfId="14" applyFont="1" applyFill="1" applyBorder="1" applyAlignment="1">
      <alignment horizontal="left" vertical="center"/>
    </xf>
    <xf numFmtId="0" fontId="14" fillId="0" borderId="26" xfId="14" applyFont="1" applyFill="1" applyBorder="1" applyAlignment="1">
      <alignment horizontal="center" vertical="center" textRotation="255" wrapText="1"/>
    </xf>
    <xf numFmtId="0" fontId="14" fillId="0" borderId="14" xfId="0" applyFont="1" applyFill="1" applyBorder="1">
      <alignment vertical="center"/>
    </xf>
    <xf numFmtId="0" fontId="14" fillId="6" borderId="123" xfId="14" applyFont="1" applyFill="1" applyBorder="1" applyAlignment="1">
      <alignment horizontal="center" vertical="center" textRotation="255" wrapText="1"/>
    </xf>
    <xf numFmtId="0" fontId="14" fillId="6" borderId="124" xfId="14" applyFont="1" applyFill="1" applyBorder="1" applyAlignment="1">
      <alignment horizontal="center" vertical="center" textRotation="255" wrapText="1"/>
    </xf>
    <xf numFmtId="0" fontId="14" fillId="6" borderId="125" xfId="14" applyFont="1" applyFill="1" applyBorder="1" applyAlignment="1">
      <alignment horizontal="center" vertical="center" textRotation="255" wrapText="1"/>
    </xf>
    <xf numFmtId="0" fontId="14" fillId="6" borderId="126" xfId="14" applyFont="1" applyFill="1" applyBorder="1" applyAlignment="1">
      <alignment horizontal="center" vertical="center"/>
    </xf>
    <xf numFmtId="0" fontId="14" fillId="6" borderId="83" xfId="14" applyFont="1" applyFill="1" applyBorder="1" applyAlignment="1">
      <alignment horizontal="center" vertical="center"/>
    </xf>
    <xf numFmtId="0" fontId="20" fillId="6" borderId="127" xfId="14" applyFont="1" applyFill="1" applyBorder="1" applyAlignment="1">
      <alignment horizontal="left" vertical="center"/>
    </xf>
    <xf numFmtId="0" fontId="20" fillId="6" borderId="128" xfId="14" applyFont="1" applyFill="1" applyBorder="1" applyAlignment="1">
      <alignment horizontal="left" vertical="center"/>
    </xf>
    <xf numFmtId="0" fontId="20" fillId="0" borderId="19" xfId="14" applyFont="1" applyFill="1" applyBorder="1" applyAlignment="1">
      <alignment horizontal="left" vertical="center" wrapText="1"/>
    </xf>
    <xf numFmtId="0" fontId="20" fillId="6" borderId="19" xfId="14" applyFont="1" applyFill="1" applyBorder="1" applyAlignment="1">
      <alignment horizontal="left" vertical="center" wrapText="1"/>
    </xf>
    <xf numFmtId="0" fontId="20" fillId="6" borderId="120" xfId="14" applyFont="1" applyFill="1" applyBorder="1" applyAlignment="1">
      <alignment horizontal="left" vertical="center"/>
    </xf>
    <xf numFmtId="0" fontId="20" fillId="0" borderId="46" xfId="14" applyFont="1" applyFill="1" applyBorder="1" applyAlignment="1">
      <alignment horizontal="left" vertical="center"/>
    </xf>
    <xf numFmtId="0" fontId="20" fillId="0" borderId="44" xfId="14" applyFont="1" applyFill="1" applyBorder="1" applyAlignment="1">
      <alignment horizontal="left" vertical="center"/>
    </xf>
    <xf numFmtId="0" fontId="20" fillId="6" borderId="121" xfId="14" applyFont="1" applyFill="1" applyBorder="1" applyAlignment="1">
      <alignment horizontal="left" vertical="center"/>
    </xf>
    <xf numFmtId="0" fontId="20" fillId="6" borderId="122" xfId="14" applyFont="1" applyFill="1" applyBorder="1" applyAlignment="1">
      <alignment horizontal="left" vertical="center"/>
    </xf>
    <xf numFmtId="0" fontId="85" fillId="0" borderId="0" xfId="14" applyFont="1" applyFill="1" applyAlignment="1">
      <alignment horizontal="center" vertical="center"/>
    </xf>
    <xf numFmtId="0" fontId="66" fillId="0" borderId="0" xfId="14" applyFont="1" applyFill="1" applyBorder="1" applyAlignment="1">
      <alignment horizontal="left" vertical="center"/>
    </xf>
    <xf numFmtId="0" fontId="14" fillId="0" borderId="47" xfId="14" applyFont="1" applyFill="1" applyBorder="1" applyAlignment="1">
      <alignment horizontal="left"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24" xfId="0" applyFont="1" applyBorder="1" applyAlignment="1">
      <alignment horizontal="right" vertical="center"/>
    </xf>
    <xf numFmtId="0" fontId="20" fillId="0" borderId="26" xfId="0" applyFont="1" applyBorder="1" applyAlignment="1">
      <alignment horizontal="right" vertical="center"/>
    </xf>
    <xf numFmtId="0" fontId="20" fillId="0" borderId="24" xfId="0" applyFont="1" applyBorder="1" applyAlignment="1">
      <alignment horizontal="center" vertical="center" textRotation="255"/>
    </xf>
    <xf numFmtId="0" fontId="20" fillId="0" borderId="26" xfId="0" applyFont="1" applyBorder="1" applyAlignment="1">
      <alignment horizontal="center" vertical="center" textRotation="255"/>
    </xf>
    <xf numFmtId="0" fontId="20" fillId="0" borderId="2" xfId="0" applyFont="1" applyBorder="1" applyAlignment="1">
      <alignment horizontal="right"/>
    </xf>
    <xf numFmtId="0" fontId="20" fillId="0" borderId="4" xfId="0" applyFont="1" applyBorder="1" applyAlignment="1">
      <alignment horizontal="right"/>
    </xf>
    <xf numFmtId="0" fontId="20" fillId="0" borderId="7" xfId="0" applyFont="1" applyBorder="1" applyAlignment="1">
      <alignment horizontal="right"/>
    </xf>
    <xf numFmtId="0" fontId="20" fillId="0" borderId="8" xfId="0" applyFont="1" applyBorder="1" applyAlignment="1">
      <alignment horizontal="right"/>
    </xf>
    <xf numFmtId="0" fontId="20" fillId="0" borderId="24" xfId="0" applyFont="1" applyBorder="1" applyAlignment="1">
      <alignment horizontal="center" vertical="center"/>
    </xf>
    <xf numFmtId="0" fontId="20" fillId="0" borderId="26"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1" xfId="0" applyFont="1" applyBorder="1" applyAlignment="1">
      <alignment horizontal="center" vertical="center"/>
    </xf>
    <xf numFmtId="0" fontId="37" fillId="0" borderId="0" xfId="0" applyFont="1" applyBorder="1" applyAlignment="1">
      <alignment horizontal="left" vertical="center" wrapText="1"/>
    </xf>
    <xf numFmtId="0" fontId="20" fillId="0" borderId="51" xfId="0" applyFont="1" applyBorder="1" applyAlignment="1">
      <alignment horizontal="center" vertical="center" textRotation="255"/>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7" xfId="0" applyFont="1" applyBorder="1" applyAlignment="1">
      <alignment horizontal="left" vertical="center"/>
    </xf>
    <xf numFmtId="0" fontId="20" fillId="0" borderId="1" xfId="0" applyFont="1" applyBorder="1" applyAlignment="1">
      <alignment horizontal="left" vertical="center"/>
    </xf>
    <xf numFmtId="0" fontId="20" fillId="0" borderId="8" xfId="0" applyFont="1" applyBorder="1" applyAlignment="1">
      <alignment horizontal="left"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7" xfId="0" applyFont="1" applyBorder="1" applyAlignment="1">
      <alignment horizontal="left" vertical="center" wrapText="1"/>
    </xf>
    <xf numFmtId="0" fontId="20" fillId="0" borderId="1"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center" vertical="center" textRotation="255" wrapText="1"/>
    </xf>
    <xf numFmtId="0" fontId="20" fillId="0" borderId="9" xfId="0" applyFont="1" applyBorder="1" applyAlignment="1">
      <alignment horizontal="center" vertical="center" textRotation="255"/>
    </xf>
    <xf numFmtId="0" fontId="20"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20" fillId="0" borderId="24" xfId="0" applyFont="1" applyBorder="1" applyAlignment="1">
      <alignment vertical="center" textRotation="255"/>
    </xf>
    <xf numFmtId="0" fontId="20" fillId="0" borderId="26" xfId="0" applyFont="1" applyBorder="1" applyAlignment="1">
      <alignment vertical="center" textRotation="255"/>
    </xf>
    <xf numFmtId="0" fontId="20" fillId="0" borderId="228" xfId="0" applyFont="1" applyBorder="1" applyAlignment="1">
      <alignment horizontal="center" vertical="center" shrinkToFit="1"/>
    </xf>
    <xf numFmtId="0" fontId="20" fillId="0" borderId="229" xfId="0" applyFont="1" applyBorder="1" applyAlignment="1">
      <alignment horizontal="center" vertical="center" shrinkToFit="1"/>
    </xf>
    <xf numFmtId="0" fontId="20" fillId="0" borderId="230" xfId="0" applyFont="1" applyBorder="1" applyAlignment="1">
      <alignment horizontal="center" vertical="center" shrinkToFit="1"/>
    </xf>
    <xf numFmtId="0" fontId="20" fillId="0" borderId="231" xfId="0" applyFont="1" applyBorder="1" applyAlignment="1">
      <alignment horizontal="center" vertical="center" shrinkToFit="1"/>
    </xf>
    <xf numFmtId="0" fontId="20" fillId="0" borderId="232" xfId="0" applyFont="1" applyBorder="1" applyAlignment="1">
      <alignment horizontal="center" vertical="center" shrinkToFit="1"/>
    </xf>
    <xf numFmtId="0" fontId="20" fillId="0" borderId="233" xfId="0" applyFont="1" applyBorder="1" applyAlignment="1">
      <alignment horizontal="center" vertical="center" shrinkToFit="1"/>
    </xf>
    <xf numFmtId="0" fontId="20" fillId="0" borderId="0" xfId="0" applyFont="1" applyAlignment="1">
      <alignment horizontal="center" vertical="center" wrapText="1"/>
    </xf>
    <xf numFmtId="0" fontId="20" fillId="0" borderId="5" xfId="0" applyFont="1" applyBorder="1" applyAlignment="1">
      <alignment horizontal="center" vertical="center"/>
    </xf>
    <xf numFmtId="0" fontId="20" fillId="0" borderId="0" xfId="0" applyFont="1" applyBorder="1" applyAlignment="1">
      <alignment horizontal="center" vertical="center"/>
    </xf>
    <xf numFmtId="0" fontId="20" fillId="0" borderId="6" xfId="0" applyFont="1" applyBorder="1" applyAlignment="1">
      <alignment horizontal="center" vertical="center"/>
    </xf>
    <xf numFmtId="0" fontId="20" fillId="0" borderId="129"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34" xfId="0" applyFont="1" applyBorder="1" applyAlignment="1">
      <alignment horizontal="center" vertical="center" wrapText="1"/>
    </xf>
    <xf numFmtId="0" fontId="20" fillId="0" borderId="135" xfId="0" applyFont="1" applyBorder="1" applyAlignment="1">
      <alignment horizontal="center" vertical="center" wrapText="1"/>
    </xf>
    <xf numFmtId="0" fontId="20" fillId="0" borderId="136" xfId="0" applyFont="1" applyBorder="1" applyAlignment="1">
      <alignment horizontal="center" vertical="center" wrapText="1"/>
    </xf>
    <xf numFmtId="0" fontId="20" fillId="0" borderId="137" xfId="0" applyFont="1" applyBorder="1" applyAlignment="1">
      <alignment horizontal="center" vertical="center" wrapText="1"/>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8" xfId="0" applyFont="1" applyBorder="1" applyAlignment="1">
      <alignment vertical="center"/>
    </xf>
    <xf numFmtId="49" fontId="44" fillId="0" borderId="10" xfId="0" applyNumberFormat="1" applyFont="1" applyBorder="1" applyAlignment="1">
      <alignment horizontal="center" vertical="center"/>
    </xf>
    <xf numFmtId="49" fontId="44" fillId="0" borderId="1" xfId="0" applyNumberFormat="1" applyFont="1" applyBorder="1" applyAlignment="1">
      <alignment horizontal="center" vertical="center"/>
    </xf>
    <xf numFmtId="0" fontId="44" fillId="0" borderId="1" xfId="0" applyFont="1" applyBorder="1" applyAlignment="1">
      <alignment horizontal="center" vertical="center"/>
    </xf>
    <xf numFmtId="0" fontId="21" fillId="0" borderId="24" xfId="0" applyFont="1" applyBorder="1" applyAlignment="1">
      <alignment horizontal="center" vertical="center"/>
    </xf>
    <xf numFmtId="0" fontId="21" fillId="0" borderId="26" xfId="0" applyFont="1" applyBorder="1" applyAlignment="1">
      <alignment horizontal="center" vertical="center"/>
    </xf>
    <xf numFmtId="49" fontId="44" fillId="0" borderId="10" xfId="0" applyNumberFormat="1" applyFont="1" applyBorder="1" applyAlignment="1">
      <alignment vertical="center"/>
    </xf>
    <xf numFmtId="0" fontId="44" fillId="0" borderId="10" xfId="0" applyFont="1" applyBorder="1" applyAlignment="1">
      <alignment vertical="center"/>
    </xf>
    <xf numFmtId="0" fontId="52" fillId="0" borderId="0" xfId="0" applyFont="1" applyAlignment="1">
      <alignment horizontal="right" vertical="center"/>
    </xf>
    <xf numFmtId="0" fontId="52" fillId="0" borderId="0" xfId="0" applyFont="1" applyAlignment="1">
      <alignment horizontal="center" vertical="center"/>
    </xf>
    <xf numFmtId="0" fontId="25" fillId="0" borderId="0" xfId="0" applyFont="1" applyAlignment="1">
      <alignment horizontal="left" vertical="center"/>
    </xf>
    <xf numFmtId="49" fontId="44" fillId="0" borderId="1" xfId="0" applyNumberFormat="1" applyFont="1" applyBorder="1" applyAlignment="1">
      <alignment vertical="center"/>
    </xf>
    <xf numFmtId="0" fontId="44" fillId="0" borderId="1" xfId="0" applyFont="1" applyBorder="1" applyAlignment="1">
      <alignment vertical="center"/>
    </xf>
    <xf numFmtId="0" fontId="24" fillId="0" borderId="217" xfId="15" applyFont="1" applyBorder="1" applyAlignment="1">
      <alignment horizontal="distributed" vertical="distributed"/>
    </xf>
    <xf numFmtId="0" fontId="24" fillId="0" borderId="20" xfId="15" applyFont="1" applyBorder="1" applyAlignment="1">
      <alignment horizontal="distributed" vertical="distributed"/>
    </xf>
    <xf numFmtId="0" fontId="90" fillId="0" borderId="20" xfId="15" applyFont="1" applyBorder="1" applyAlignment="1">
      <alignment vertical="center"/>
    </xf>
    <xf numFmtId="0" fontId="90" fillId="0" borderId="21" xfId="15" applyFont="1" applyBorder="1" applyAlignment="1">
      <alignment vertical="center"/>
    </xf>
    <xf numFmtId="0" fontId="90" fillId="0" borderId="43" xfId="15" applyFont="1" applyBorder="1" applyAlignment="1">
      <alignment horizontal="right" vertical="center"/>
    </xf>
    <xf numFmtId="0" fontId="90" fillId="0" borderId="0" xfId="15" applyFont="1" applyAlignment="1">
      <alignment vertical="center"/>
    </xf>
    <xf numFmtId="0" fontId="91" fillId="0" borderId="0" xfId="15" applyFont="1" applyAlignment="1">
      <alignment vertical="center"/>
    </xf>
    <xf numFmtId="0" fontId="92" fillId="0" borderId="0" xfId="15" applyFont="1" applyAlignment="1">
      <alignment horizontal="left" vertical="center"/>
    </xf>
    <xf numFmtId="0" fontId="24" fillId="0" borderId="215" xfId="15" applyFont="1" applyBorder="1" applyAlignment="1">
      <alignment horizontal="distributed" vertical="distributed"/>
    </xf>
    <xf numFmtId="0" fontId="24" fillId="0" borderId="13" xfId="15" applyFont="1" applyBorder="1" applyAlignment="1">
      <alignment horizontal="distributed" vertical="distributed"/>
    </xf>
    <xf numFmtId="0" fontId="90" fillId="0" borderId="13" xfId="15" applyFont="1" applyBorder="1" applyAlignment="1">
      <alignment vertical="center"/>
    </xf>
    <xf numFmtId="0" fontId="90" fillId="0" borderId="216" xfId="15" applyFont="1" applyBorder="1" applyAlignment="1">
      <alignment vertical="center"/>
    </xf>
    <xf numFmtId="0" fontId="90" fillId="0" borderId="102" xfId="15" applyFont="1" applyBorder="1" applyAlignment="1">
      <alignment horizontal="distributed" vertical="distributed"/>
    </xf>
    <xf numFmtId="49" fontId="93" fillId="0" borderId="102" xfId="15" applyNumberFormat="1" applyFont="1" applyBorder="1" applyAlignment="1">
      <alignment vertical="center" wrapText="1"/>
    </xf>
    <xf numFmtId="0" fontId="90" fillId="0" borderId="176" xfId="15" applyFont="1" applyBorder="1" applyAlignment="1">
      <alignment horizontal="center" vertical="center"/>
    </xf>
    <xf numFmtId="0" fontId="90" fillId="0" borderId="166" xfId="15" applyFont="1" applyBorder="1" applyAlignment="1">
      <alignment horizontal="center" vertical="center"/>
    </xf>
    <xf numFmtId="0" fontId="90" fillId="0" borderId="179" xfId="15" applyFont="1" applyBorder="1" applyAlignment="1">
      <alignment horizontal="center" vertical="center"/>
    </xf>
    <xf numFmtId="0" fontId="90" fillId="0" borderId="184" xfId="15" applyFont="1" applyBorder="1" applyAlignment="1">
      <alignment horizontal="center" vertical="center"/>
    </xf>
    <xf numFmtId="0" fontId="90" fillId="0" borderId="102" xfId="15" applyFont="1" applyBorder="1" applyAlignment="1">
      <alignment horizontal="center" vertical="center"/>
    </xf>
    <xf numFmtId="0" fontId="90" fillId="0" borderId="181" xfId="15" applyFont="1" applyBorder="1" applyAlignment="1">
      <alignment horizontal="center" vertical="center"/>
    </xf>
    <xf numFmtId="0" fontId="24" fillId="0" borderId="176" xfId="15" applyFont="1" applyBorder="1" applyAlignment="1">
      <alignment horizontal="center" vertical="distributed"/>
    </xf>
    <xf numFmtId="0" fontId="24" fillId="0" borderId="179" xfId="15" applyFont="1" applyBorder="1" applyAlignment="1">
      <alignment horizontal="center" vertical="distributed"/>
    </xf>
    <xf numFmtId="0" fontId="24" fillId="0" borderId="184" xfId="15" applyFont="1" applyBorder="1" applyAlignment="1">
      <alignment horizontal="center" vertical="distributed"/>
    </xf>
    <xf numFmtId="0" fontId="24" fillId="0" borderId="181" xfId="15" applyFont="1" applyBorder="1" applyAlignment="1">
      <alignment horizontal="center" vertical="distributed"/>
    </xf>
    <xf numFmtId="0" fontId="90" fillId="0" borderId="0" xfId="15" applyFont="1" applyBorder="1" applyAlignment="1">
      <alignment vertical="center"/>
    </xf>
    <xf numFmtId="0" fontId="24" fillId="0" borderId="218" xfId="15" applyFont="1" applyBorder="1" applyAlignment="1">
      <alignment horizontal="distributed" vertical="distributed"/>
    </xf>
    <xf numFmtId="0" fontId="24" fillId="0" borderId="60" xfId="15" applyFont="1" applyBorder="1" applyAlignment="1">
      <alignment horizontal="distributed" vertical="distributed"/>
    </xf>
    <xf numFmtId="0" fontId="90" fillId="0" borderId="174" xfId="15" applyFont="1" applyBorder="1" applyAlignment="1">
      <alignment horizontal="center" vertical="center"/>
    </xf>
    <xf numFmtId="0" fontId="90" fillId="0" borderId="45" xfId="15" applyFont="1" applyBorder="1" applyAlignment="1">
      <alignment horizontal="center" vertical="center"/>
    </xf>
    <xf numFmtId="0" fontId="90" fillId="0" borderId="44" xfId="15" applyFont="1" applyBorder="1" applyAlignment="1">
      <alignment horizontal="center" vertical="center"/>
    </xf>
    <xf numFmtId="0" fontId="90" fillId="0" borderId="102" xfId="15" applyFont="1" applyBorder="1" applyAlignment="1">
      <alignment vertical="center"/>
    </xf>
    <xf numFmtId="0" fontId="90" fillId="0" borderId="49" xfId="15" applyFont="1" applyBorder="1" applyAlignment="1">
      <alignment horizontal="center" vertical="center"/>
    </xf>
    <xf numFmtId="0" fontId="90" fillId="0" borderId="48" xfId="15" applyFont="1" applyBorder="1" applyAlignment="1">
      <alignment horizontal="center" vertical="center"/>
    </xf>
    <xf numFmtId="0" fontId="90" fillId="0" borderId="219" xfId="15" applyFont="1" applyBorder="1" applyAlignment="1">
      <alignment horizontal="center" vertical="center"/>
    </xf>
    <xf numFmtId="0" fontId="90" fillId="0" borderId="220" xfId="15" applyFont="1" applyBorder="1" applyAlignment="1">
      <alignment horizontal="center" vertical="center"/>
    </xf>
    <xf numFmtId="0" fontId="90" fillId="0" borderId="14" xfId="15" applyFont="1" applyBorder="1" applyAlignment="1">
      <alignment horizontal="center" vertical="center"/>
    </xf>
    <xf numFmtId="0" fontId="90" fillId="0" borderId="217" xfId="15" applyFont="1" applyBorder="1" applyAlignment="1">
      <alignment horizontal="center" vertical="center" textRotation="255"/>
    </xf>
    <xf numFmtId="0" fontId="24" fillId="0" borderId="20" xfId="15" applyFont="1" applyBorder="1" applyAlignment="1">
      <alignment horizontal="left" vertical="center"/>
    </xf>
    <xf numFmtId="0" fontId="90" fillId="0" borderId="221" xfId="15" applyFont="1" applyBorder="1" applyAlignment="1">
      <alignment horizontal="center" vertical="center" textRotation="255"/>
    </xf>
    <xf numFmtId="0" fontId="90" fillId="0" borderId="223" xfId="15" applyFont="1" applyBorder="1" applyAlignment="1">
      <alignment horizontal="center" vertical="center" textRotation="255"/>
    </xf>
    <xf numFmtId="0" fontId="90" fillId="0" borderId="224" xfId="15" applyFont="1" applyBorder="1" applyAlignment="1">
      <alignment horizontal="center" vertical="center" textRotation="255"/>
    </xf>
    <xf numFmtId="0" fontId="24" fillId="0" borderId="176" xfId="15" applyFont="1" applyBorder="1" applyAlignment="1">
      <alignment vertical="top"/>
    </xf>
    <xf numFmtId="0" fontId="24" fillId="0" borderId="166" xfId="15" applyFont="1" applyBorder="1" applyAlignment="1">
      <alignment vertical="top"/>
    </xf>
    <xf numFmtId="0" fontId="24" fillId="0" borderId="222" xfId="15" applyFont="1" applyBorder="1" applyAlignment="1">
      <alignment vertical="top"/>
    </xf>
    <xf numFmtId="0" fontId="24" fillId="0" borderId="182" xfId="15" applyFont="1" applyBorder="1" applyAlignment="1">
      <alignment vertical="top"/>
    </xf>
    <xf numFmtId="0" fontId="24" fillId="0" borderId="0" xfId="15" applyFont="1" applyBorder="1" applyAlignment="1">
      <alignment vertical="top"/>
    </xf>
    <xf numFmtId="0" fontId="24" fillId="0" borderId="6" xfId="15" applyFont="1" applyBorder="1" applyAlignment="1">
      <alignment vertical="top"/>
    </xf>
    <xf numFmtId="0" fontId="24" fillId="0" borderId="184" xfId="15" applyFont="1" applyBorder="1" applyAlignment="1">
      <alignment vertical="top"/>
    </xf>
    <xf numFmtId="0" fontId="24" fillId="0" borderId="102" xfId="15" applyFont="1" applyBorder="1" applyAlignment="1">
      <alignment vertical="top"/>
    </xf>
    <xf numFmtId="0" fontId="24" fillId="0" borderId="86" xfId="15" applyFont="1" applyBorder="1" applyAlignment="1">
      <alignment vertical="top"/>
    </xf>
    <xf numFmtId="0" fontId="90" fillId="0" borderId="182" xfId="15" applyFont="1" applyBorder="1" applyAlignment="1">
      <alignment vertical="top"/>
    </xf>
    <xf numFmtId="0" fontId="90" fillId="0" borderId="0" xfId="15" applyFont="1" applyBorder="1" applyAlignment="1">
      <alignment vertical="top"/>
    </xf>
    <xf numFmtId="0" fontId="90" fillId="0" borderId="6" xfId="15" applyFont="1" applyBorder="1" applyAlignment="1">
      <alignment vertical="top"/>
    </xf>
    <xf numFmtId="0" fontId="90" fillId="0" borderId="221" xfId="15" applyFont="1" applyBorder="1" applyAlignment="1">
      <alignment vertical="center" textRotation="255"/>
    </xf>
    <xf numFmtId="0" fontId="90" fillId="0" borderId="223" xfId="15" applyFont="1" applyBorder="1" applyAlignment="1">
      <alignment vertical="center" textRotation="255"/>
    </xf>
    <xf numFmtId="0" fontId="90" fillId="0" borderId="59" xfId="15" applyFont="1" applyBorder="1" applyAlignment="1">
      <alignment vertical="center" textRotation="255"/>
    </xf>
    <xf numFmtId="0" fontId="90" fillId="0" borderId="176" xfId="15" applyFont="1" applyBorder="1" applyAlignment="1">
      <alignment vertical="top"/>
    </xf>
    <xf numFmtId="0" fontId="90" fillId="0" borderId="166" xfId="15" applyFont="1" applyBorder="1" applyAlignment="1">
      <alignment vertical="top"/>
    </xf>
    <xf numFmtId="0" fontId="90" fillId="0" borderId="222" xfId="15" applyFont="1" applyBorder="1" applyAlignment="1">
      <alignment vertical="top"/>
    </xf>
    <xf numFmtId="0" fontId="90" fillId="0" borderId="225" xfId="15" applyFont="1" applyBorder="1" applyAlignment="1">
      <alignment vertical="top"/>
    </xf>
    <xf numFmtId="0" fontId="90" fillId="0" borderId="1" xfId="15" applyFont="1" applyBorder="1" applyAlignment="1">
      <alignment vertical="top"/>
    </xf>
    <xf numFmtId="0" fontId="90" fillId="0" borderId="8" xfId="15" applyFont="1" applyBorder="1" applyAlignment="1">
      <alignment vertical="top"/>
    </xf>
    <xf numFmtId="0" fontId="14" fillId="0" borderId="12"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24" xfId="0" applyFont="1" applyBorder="1" applyAlignment="1">
      <alignment horizontal="center" vertical="center"/>
    </xf>
    <xf numFmtId="0" fontId="14" fillId="0" borderId="26" xfId="0" applyFont="1" applyBorder="1" applyAlignment="1">
      <alignment horizontal="center" vertical="center"/>
    </xf>
    <xf numFmtId="0" fontId="14" fillId="0" borderId="1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4" fillId="0" borderId="9" xfId="0" applyFont="1" applyBorder="1" applyAlignment="1">
      <alignment vertical="center" wrapText="1"/>
    </xf>
    <xf numFmtId="0" fontId="14" fillId="0" borderId="0" xfId="0" applyFont="1" applyAlignment="1"/>
    <xf numFmtId="0" fontId="14" fillId="0" borderId="0" xfId="0" applyFont="1" applyAlignment="1">
      <alignment vertical="top"/>
    </xf>
    <xf numFmtId="0" fontId="17" fillId="0" borderId="9" xfId="0" applyFont="1" applyBorder="1" applyAlignment="1">
      <alignment horizontal="center" vertical="center"/>
    </xf>
    <xf numFmtId="49" fontId="44" fillId="0" borderId="0" xfId="0" applyNumberFormat="1" applyFont="1" applyAlignment="1">
      <alignment vertical="center"/>
    </xf>
    <xf numFmtId="0" fontId="44" fillId="0" borderId="0" xfId="0" applyFont="1" applyAlignment="1">
      <alignment vertical="center"/>
    </xf>
    <xf numFmtId="0" fontId="14" fillId="0" borderId="12" xfId="8" applyFont="1" applyFill="1" applyBorder="1" applyAlignment="1">
      <alignment horizontal="center" vertical="center" wrapText="1"/>
    </xf>
    <xf numFmtId="0" fontId="14" fillId="0" borderId="10" xfId="8" applyFont="1" applyFill="1" applyBorder="1" applyAlignment="1">
      <alignment horizontal="center" vertical="center" wrapText="1"/>
    </xf>
    <xf numFmtId="0" fontId="14" fillId="0" borderId="138" xfId="8" applyFont="1" applyFill="1" applyBorder="1" applyAlignment="1">
      <alignment horizontal="center" vertical="center" wrapText="1"/>
    </xf>
    <xf numFmtId="0" fontId="113" fillId="0" borderId="270" xfId="0" applyFont="1" applyFill="1" applyBorder="1" applyAlignment="1">
      <alignment horizontal="center" vertical="center"/>
    </xf>
    <xf numFmtId="0" fontId="14" fillId="0" borderId="232" xfId="0" applyFont="1" applyFill="1" applyBorder="1" applyAlignment="1">
      <alignment horizontal="center" vertical="center"/>
    </xf>
    <xf numFmtId="0" fontId="14" fillId="5" borderId="12" xfId="8" applyFont="1" applyFill="1" applyBorder="1" applyAlignment="1">
      <alignment horizontal="center" vertical="center"/>
    </xf>
    <xf numFmtId="0" fontId="14" fillId="5" borderId="10" xfId="8" applyFont="1" applyFill="1" applyBorder="1" applyAlignment="1">
      <alignment horizontal="center" vertical="center"/>
    </xf>
    <xf numFmtId="0" fontId="113" fillId="5" borderId="12" xfId="8" applyFont="1" applyFill="1" applyBorder="1" applyAlignment="1">
      <alignment horizontal="center" vertical="center"/>
    </xf>
    <xf numFmtId="0" fontId="14" fillId="5" borderId="11" xfId="8" applyFont="1" applyFill="1" applyBorder="1" applyAlignment="1">
      <alignment horizontal="center" vertical="center"/>
    </xf>
    <xf numFmtId="0" fontId="14" fillId="5" borderId="12"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11" xfId="0" applyFont="1" applyFill="1" applyBorder="1" applyAlignment="1">
      <alignment horizontal="center" vertical="center"/>
    </xf>
    <xf numFmtId="0" fontId="14" fillId="0" borderId="263" xfId="8" applyFont="1" applyFill="1" applyBorder="1" applyAlignment="1">
      <alignment horizontal="center" vertical="center" wrapText="1"/>
    </xf>
    <xf numFmtId="0" fontId="14" fillId="0" borderId="232" xfId="8" applyFont="1" applyFill="1" applyBorder="1" applyAlignment="1">
      <alignment horizontal="center" vertical="center" wrapText="1"/>
    </xf>
    <xf numFmtId="0" fontId="14" fillId="0" borderId="151" xfId="8" applyFont="1" applyFill="1" applyBorder="1" applyAlignment="1">
      <alignment horizontal="center" vertical="center" wrapText="1"/>
    </xf>
    <xf numFmtId="0" fontId="113" fillId="0" borderId="270" xfId="0" applyFont="1" applyFill="1" applyBorder="1" applyAlignment="1">
      <alignment horizontal="center" vertical="distributed" wrapText="1" shrinkToFit="1"/>
    </xf>
    <xf numFmtId="0" fontId="14" fillId="0" borderId="232" xfId="0" applyFont="1" applyFill="1" applyBorder="1" applyAlignment="1">
      <alignment horizontal="center" vertical="distributed" wrapText="1" shrinkToFit="1"/>
    </xf>
    <xf numFmtId="0" fontId="14" fillId="0" borderId="165"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6" xfId="8" applyFont="1" applyFill="1" applyBorder="1" applyAlignment="1">
      <alignment horizontal="center" vertical="center" wrapText="1"/>
    </xf>
    <xf numFmtId="0" fontId="14" fillId="0" borderId="270" xfId="8" applyFont="1" applyFill="1" applyBorder="1" applyAlignment="1">
      <alignment horizontal="center" vertical="center" wrapText="1"/>
    </xf>
    <xf numFmtId="0" fontId="14" fillId="0" borderId="233" xfId="8" applyFont="1" applyFill="1" applyBorder="1" applyAlignment="1">
      <alignment horizontal="center" vertical="center" wrapText="1"/>
    </xf>
    <xf numFmtId="0" fontId="113" fillId="5" borderId="228" xfId="0" applyFont="1" applyFill="1" applyBorder="1" applyAlignment="1">
      <alignment horizontal="center" vertical="center" wrapText="1"/>
    </xf>
    <xf numFmtId="0" fontId="113" fillId="5" borderId="229" xfId="0" applyFont="1" applyFill="1" applyBorder="1" applyAlignment="1">
      <alignment horizontal="center" vertical="center" wrapText="1"/>
    </xf>
    <xf numFmtId="0" fontId="113" fillId="5" borderId="230" xfId="0" applyFont="1" applyFill="1" applyBorder="1" applyAlignment="1">
      <alignment horizontal="center" vertical="center" wrapText="1"/>
    </xf>
    <xf numFmtId="0" fontId="113" fillId="5" borderId="263" xfId="0" applyFont="1" applyFill="1" applyBorder="1" applyAlignment="1">
      <alignment horizontal="center" vertical="center" wrapText="1"/>
    </xf>
    <xf numFmtId="0" fontId="113" fillId="5" borderId="232" xfId="0" applyFont="1" applyFill="1" applyBorder="1" applyAlignment="1">
      <alignment horizontal="center" vertical="center" wrapText="1"/>
    </xf>
    <xf numFmtId="0" fontId="113" fillId="5" borderId="233" xfId="0" applyFont="1" applyFill="1" applyBorder="1" applyAlignment="1">
      <alignment horizontal="center" vertical="center" wrapText="1"/>
    </xf>
    <xf numFmtId="0" fontId="14" fillId="5" borderId="228" xfId="0" applyFont="1" applyFill="1" applyBorder="1" applyAlignment="1">
      <alignment horizontal="center" vertical="center"/>
    </xf>
    <xf numFmtId="0" fontId="14" fillId="5" borderId="229" xfId="0" applyFont="1" applyFill="1" applyBorder="1" applyAlignment="1">
      <alignment horizontal="center" vertical="center"/>
    </xf>
    <xf numFmtId="0" fontId="14" fillId="5" borderId="230" xfId="0" applyFont="1" applyFill="1" applyBorder="1" applyAlignment="1">
      <alignment horizontal="center" vertical="center"/>
    </xf>
    <xf numFmtId="0" fontId="14" fillId="5" borderId="263" xfId="0" applyFont="1" applyFill="1" applyBorder="1" applyAlignment="1">
      <alignment horizontal="center" vertical="center"/>
    </xf>
    <xf numFmtId="0" fontId="14" fillId="5" borderId="232" xfId="0" applyFont="1" applyFill="1" applyBorder="1" applyAlignment="1">
      <alignment horizontal="center" vertical="center"/>
    </xf>
    <xf numFmtId="0" fontId="14" fillId="5" borderId="233" xfId="0" applyFont="1" applyFill="1" applyBorder="1" applyAlignment="1">
      <alignment horizontal="center" vertical="center"/>
    </xf>
    <xf numFmtId="0" fontId="20" fillId="5" borderId="12" xfId="8" applyFont="1" applyFill="1" applyBorder="1" applyAlignment="1">
      <alignment horizontal="left" vertical="center"/>
    </xf>
    <xf numFmtId="0" fontId="20" fillId="5" borderId="10" xfId="8" applyFont="1" applyFill="1" applyBorder="1" applyAlignment="1">
      <alignment horizontal="left" vertical="center"/>
    </xf>
    <xf numFmtId="0" fontId="20" fillId="5" borderId="160" xfId="8" applyFont="1" applyFill="1" applyBorder="1" applyAlignment="1">
      <alignment horizontal="left" vertical="center"/>
    </xf>
    <xf numFmtId="0" fontId="56" fillId="5" borderId="92" xfId="8" applyFont="1" applyFill="1" applyBorder="1" applyAlignment="1">
      <alignment horizontal="left" vertical="center"/>
    </xf>
    <xf numFmtId="0" fontId="56" fillId="5" borderId="229" xfId="8" applyFont="1" applyFill="1" applyBorder="1" applyAlignment="1">
      <alignment horizontal="left" vertical="center"/>
    </xf>
    <xf numFmtId="0" fontId="56" fillId="5" borderId="0" xfId="8" applyFont="1" applyFill="1" applyBorder="1" applyAlignment="1">
      <alignment horizontal="left" vertical="center"/>
    </xf>
    <xf numFmtId="0" fontId="18" fillId="5" borderId="0" xfId="8" applyFont="1" applyFill="1" applyBorder="1" applyAlignment="1">
      <alignment horizontal="left" vertical="center"/>
    </xf>
    <xf numFmtId="0" fontId="14" fillId="5" borderId="0" xfId="0" applyFont="1" applyFill="1" applyBorder="1">
      <alignment vertical="center"/>
    </xf>
    <xf numFmtId="0" fontId="14" fillId="5" borderId="161" xfId="0" applyFont="1" applyFill="1" applyBorder="1">
      <alignment vertical="center"/>
    </xf>
    <xf numFmtId="0" fontId="20" fillId="5" borderId="93" xfId="8" applyFont="1" applyFill="1" applyBorder="1" applyAlignment="1">
      <alignment horizontal="left" vertical="center" shrinkToFit="1"/>
    </xf>
    <xf numFmtId="0" fontId="20" fillId="5" borderId="0" xfId="8" applyFont="1" applyFill="1" applyBorder="1" applyAlignment="1">
      <alignment horizontal="left" vertical="center" shrinkToFit="1"/>
    </xf>
    <xf numFmtId="0" fontId="14" fillId="5" borderId="0" xfId="0" applyFont="1" applyFill="1" applyBorder="1" applyAlignment="1">
      <alignment horizontal="center" vertical="center"/>
    </xf>
    <xf numFmtId="0" fontId="14" fillId="5" borderId="161" xfId="0" applyFont="1" applyFill="1" applyBorder="1" applyAlignment="1">
      <alignment horizontal="center" vertical="center"/>
    </xf>
    <xf numFmtId="0" fontId="14" fillId="5" borderId="89" xfId="0" applyFont="1" applyFill="1" applyBorder="1" applyAlignment="1">
      <alignment horizontal="center" vertical="center"/>
    </xf>
    <xf numFmtId="0" fontId="14" fillId="5" borderId="90" xfId="0" applyFont="1" applyFill="1" applyBorder="1" applyAlignment="1">
      <alignment horizontal="center" vertical="center"/>
    </xf>
    <xf numFmtId="0" fontId="20" fillId="5" borderId="143" xfId="8" applyFont="1" applyFill="1" applyBorder="1" applyAlignment="1">
      <alignment horizontal="left" vertical="center" shrinkToFit="1"/>
    </xf>
    <xf numFmtId="0" fontId="20" fillId="5" borderId="89" xfId="8" applyFont="1" applyFill="1" applyBorder="1" applyAlignment="1">
      <alignment horizontal="left" vertical="center" shrinkToFit="1"/>
    </xf>
    <xf numFmtId="0" fontId="20" fillId="5" borderId="228" xfId="8" applyFont="1" applyFill="1" applyBorder="1" applyAlignment="1">
      <alignment horizontal="center" vertical="center"/>
    </xf>
    <xf numFmtId="0" fontId="20" fillId="5" borderId="229" xfId="8" applyFont="1" applyFill="1" applyBorder="1" applyAlignment="1">
      <alignment horizontal="center" vertical="center"/>
    </xf>
    <xf numFmtId="0" fontId="20" fillId="5" borderId="230" xfId="8" applyFont="1" applyFill="1" applyBorder="1" applyAlignment="1">
      <alignment horizontal="center" vertical="center"/>
    </xf>
    <xf numFmtId="0" fontId="20" fillId="5" borderId="12" xfId="8" applyFont="1" applyFill="1" applyBorder="1" applyAlignment="1">
      <alignment horizontal="center" vertical="center"/>
    </xf>
    <xf numFmtId="0" fontId="20" fillId="5" borderId="10" xfId="8" applyFont="1" applyFill="1" applyBorder="1" applyAlignment="1">
      <alignment horizontal="center" vertical="center"/>
    </xf>
    <xf numFmtId="0" fontId="20" fillId="5" borderId="11"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138" xfId="8" applyFont="1" applyFill="1" applyBorder="1" applyAlignment="1">
      <alignment horizontal="center" vertical="center"/>
    </xf>
    <xf numFmtId="0" fontId="21" fillId="5" borderId="91" xfId="8" applyFont="1" applyFill="1" applyBorder="1" applyAlignment="1">
      <alignment horizontal="center" vertical="center" wrapText="1"/>
    </xf>
    <xf numFmtId="0" fontId="21" fillId="5" borderId="162" xfId="8" applyFont="1" applyFill="1" applyBorder="1" applyAlignment="1">
      <alignment horizontal="center" vertical="center" wrapText="1"/>
    </xf>
    <xf numFmtId="0" fontId="21" fillId="5" borderId="163" xfId="8" applyFont="1" applyFill="1" applyBorder="1" applyAlignment="1">
      <alignment horizontal="center" vertical="center" wrapText="1"/>
    </xf>
    <xf numFmtId="0" fontId="21" fillId="5" borderId="232" xfId="8" applyFont="1" applyFill="1" applyBorder="1" applyAlignment="1">
      <alignment horizontal="center" vertical="center" wrapText="1"/>
    </xf>
    <xf numFmtId="0" fontId="20" fillId="5" borderId="164" xfId="8" applyFont="1" applyFill="1" applyBorder="1" applyAlignment="1">
      <alignment horizontal="left" vertical="center" wrapText="1"/>
    </xf>
    <xf numFmtId="0" fontId="20" fillId="5" borderId="141" xfId="8" applyFont="1" applyFill="1" applyBorder="1" applyAlignment="1">
      <alignment horizontal="left" vertical="center" wrapText="1"/>
    </xf>
    <xf numFmtId="0" fontId="20" fillId="5" borderId="142" xfId="8" applyFont="1" applyFill="1" applyBorder="1" applyAlignment="1">
      <alignment horizontal="left" vertical="center" wrapText="1"/>
    </xf>
    <xf numFmtId="0" fontId="20" fillId="5" borderId="229" xfId="8" applyFont="1" applyFill="1" applyBorder="1" applyAlignment="1">
      <alignment horizontal="left" vertical="center" wrapText="1"/>
    </xf>
    <xf numFmtId="0" fontId="20" fillId="5" borderId="89" xfId="8" applyFont="1" applyFill="1" applyBorder="1" applyAlignment="1">
      <alignment horizontal="left" vertical="center" wrapText="1"/>
    </xf>
    <xf numFmtId="0" fontId="96" fillId="0" borderId="228" xfId="8" applyFont="1" applyFill="1" applyBorder="1" applyAlignment="1">
      <alignment horizontal="center" vertical="center" wrapText="1"/>
    </xf>
    <xf numFmtId="0" fontId="113" fillId="0" borderId="229" xfId="0" applyFont="1" applyFill="1" applyBorder="1">
      <alignment vertical="center"/>
    </xf>
    <xf numFmtId="0" fontId="113" fillId="0" borderId="230" xfId="0" applyFont="1" applyFill="1" applyBorder="1">
      <alignment vertical="center"/>
    </xf>
    <xf numFmtId="0" fontId="113" fillId="0" borderId="158" xfId="0" applyFont="1" applyFill="1" applyBorder="1">
      <alignment vertical="center"/>
    </xf>
    <xf numFmtId="0" fontId="113" fillId="0" borderId="89" xfId="0" applyFont="1" applyFill="1" applyBorder="1">
      <alignment vertical="center"/>
    </xf>
    <xf numFmtId="0" fontId="113" fillId="0" borderId="159" xfId="0" applyFont="1" applyFill="1" applyBorder="1">
      <alignment vertical="center"/>
    </xf>
    <xf numFmtId="0" fontId="20" fillId="5" borderId="228" xfId="8" applyFont="1" applyFill="1" applyBorder="1" applyAlignment="1">
      <alignment horizontal="left" vertical="center" wrapText="1"/>
    </xf>
    <xf numFmtId="0" fontId="20" fillId="5" borderId="230" xfId="8" applyFont="1" applyFill="1" applyBorder="1" applyAlignment="1">
      <alignment horizontal="left" vertical="center" wrapText="1"/>
    </xf>
    <xf numFmtId="0" fontId="20" fillId="5" borderId="158" xfId="8" applyFont="1" applyFill="1" applyBorder="1" applyAlignment="1">
      <alignment horizontal="left" vertical="center" wrapText="1"/>
    </xf>
    <xf numFmtId="0" fontId="20" fillId="5" borderId="159" xfId="8" applyFont="1" applyFill="1" applyBorder="1" applyAlignment="1">
      <alignment horizontal="left" vertical="center" wrapText="1"/>
    </xf>
    <xf numFmtId="0" fontId="114" fillId="0" borderId="228" xfId="8" applyFont="1" applyFill="1" applyBorder="1" applyAlignment="1">
      <alignment horizontal="center" vertical="center" wrapText="1" shrinkToFit="1"/>
    </xf>
    <xf numFmtId="0" fontId="114" fillId="0" borderId="229" xfId="8" applyFont="1" applyFill="1" applyBorder="1" applyAlignment="1">
      <alignment horizontal="center" vertical="center" wrapText="1" shrinkToFit="1"/>
    </xf>
    <xf numFmtId="0" fontId="114" fillId="0" borderId="230" xfId="8" applyFont="1" applyFill="1" applyBorder="1" applyAlignment="1">
      <alignment horizontal="center" vertical="center" wrapText="1" shrinkToFit="1"/>
    </xf>
    <xf numFmtId="0" fontId="114" fillId="0" borderId="158" xfId="8" applyFont="1" applyFill="1" applyBorder="1" applyAlignment="1">
      <alignment horizontal="center" vertical="center" wrapText="1" shrinkToFit="1"/>
    </xf>
    <xf numFmtId="0" fontId="114" fillId="0" borderId="89" xfId="8" applyFont="1" applyFill="1" applyBorder="1" applyAlignment="1">
      <alignment horizontal="center" vertical="center" wrapText="1" shrinkToFit="1"/>
    </xf>
    <xf numFmtId="0" fontId="114" fillId="0" borderId="159" xfId="8" applyFont="1" applyFill="1" applyBorder="1" applyAlignment="1">
      <alignment horizontal="center" vertical="center" wrapText="1" shrinkToFit="1"/>
    </xf>
    <xf numFmtId="0" fontId="21" fillId="5" borderId="228" xfId="8" applyFont="1" applyFill="1" applyBorder="1" applyAlignment="1">
      <alignment horizontal="left" vertical="center" wrapText="1" shrinkToFit="1"/>
    </xf>
    <xf numFmtId="0" fontId="21" fillId="5" borderId="229" xfId="8" applyFont="1" applyFill="1" applyBorder="1" applyAlignment="1">
      <alignment horizontal="left" vertical="center" wrapText="1" shrinkToFit="1"/>
    </xf>
    <xf numFmtId="0" fontId="21" fillId="5" borderId="230" xfId="8" applyFont="1" applyFill="1" applyBorder="1" applyAlignment="1">
      <alignment horizontal="left" vertical="center" wrapText="1" shrinkToFit="1"/>
    </xf>
    <xf numFmtId="0" fontId="21" fillId="5" borderId="158" xfId="8" applyFont="1" applyFill="1" applyBorder="1" applyAlignment="1">
      <alignment horizontal="left" vertical="center" wrapText="1" shrinkToFit="1"/>
    </xf>
    <xf numFmtId="0" fontId="21" fillId="5" borderId="89" xfId="8" applyFont="1" applyFill="1" applyBorder="1" applyAlignment="1">
      <alignment horizontal="left" vertical="center" wrapText="1" shrinkToFit="1"/>
    </xf>
    <xf numFmtId="0" fontId="21" fillId="5" borderId="159" xfId="8" applyFont="1" applyFill="1" applyBorder="1" applyAlignment="1">
      <alignment horizontal="left" vertical="center" wrapText="1" shrinkToFit="1"/>
    </xf>
    <xf numFmtId="0" fontId="20" fillId="0" borderId="0" xfId="8" applyFont="1" applyBorder="1" applyAlignment="1">
      <alignment vertical="center" shrinkToFit="1"/>
    </xf>
    <xf numFmtId="0" fontId="20" fillId="0" borderId="6" xfId="0" applyFont="1" applyBorder="1" applyAlignment="1">
      <alignment vertical="center" shrinkToFit="1"/>
    </xf>
    <xf numFmtId="0" fontId="21" fillId="0" borderId="226"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234" xfId="8" applyFont="1" applyBorder="1" applyAlignment="1">
      <alignment horizontal="center" vertical="center" textRotation="255"/>
    </xf>
    <xf numFmtId="0" fontId="20" fillId="0" borderId="0" xfId="8" applyFont="1" applyBorder="1" applyAlignment="1">
      <alignment vertical="center"/>
    </xf>
    <xf numFmtId="0" fontId="20" fillId="0" borderId="6" xfId="0" applyFont="1" applyBorder="1" applyAlignment="1">
      <alignment vertical="center"/>
    </xf>
    <xf numFmtId="0" fontId="20" fillId="0" borderId="6" xfId="8" applyFont="1" applyBorder="1" applyAlignment="1">
      <alignment vertical="center" shrinkToFit="1"/>
    </xf>
    <xf numFmtId="0" fontId="14" fillId="0" borderId="51" xfId="0" applyFont="1" applyBorder="1" applyAlignment="1">
      <alignment vertical="center"/>
    </xf>
    <xf numFmtId="0" fontId="20" fillId="0" borderId="10" xfId="8" applyFont="1" applyBorder="1" applyAlignment="1">
      <alignment horizontal="center" vertical="center"/>
    </xf>
    <xf numFmtId="0" fontId="20" fillId="0" borderId="11" xfId="8" applyFont="1" applyBorder="1" applyAlignment="1">
      <alignment horizontal="center" vertical="center"/>
    </xf>
    <xf numFmtId="0" fontId="14" fillId="5" borderId="0" xfId="8" applyFont="1" applyFill="1" applyBorder="1" applyAlignment="1">
      <alignment horizontal="left" vertical="center"/>
    </xf>
    <xf numFmtId="0" fontId="14" fillId="5" borderId="6" xfId="8" applyFont="1" applyFill="1" applyBorder="1" applyAlignment="1">
      <alignment horizontal="left" vertical="center"/>
    </xf>
    <xf numFmtId="0" fontId="14" fillId="5" borderId="232" xfId="8" applyFont="1" applyFill="1" applyBorder="1" applyAlignment="1">
      <alignment horizontal="center" vertical="center"/>
    </xf>
    <xf numFmtId="0" fontId="113" fillId="5" borderId="232" xfId="0" applyFont="1" applyFill="1" applyBorder="1" applyAlignment="1">
      <alignment horizontal="center" vertical="center"/>
    </xf>
    <xf numFmtId="0" fontId="14" fillId="0" borderId="229" xfId="8" applyFont="1" applyFill="1" applyBorder="1" applyAlignment="1">
      <alignment horizontal="center" vertical="center"/>
    </xf>
    <xf numFmtId="0" fontId="14" fillId="0" borderId="230" xfId="8" applyFont="1" applyFill="1" applyBorder="1" applyAlignment="1">
      <alignment horizontal="center" vertical="center"/>
    </xf>
    <xf numFmtId="0" fontId="14" fillId="0" borderId="0" xfId="8" applyFont="1" applyFill="1" applyBorder="1" applyAlignment="1">
      <alignment horizontal="center" vertical="center"/>
    </xf>
    <xf numFmtId="0" fontId="14" fillId="0" borderId="6" xfId="8" applyFont="1" applyFill="1" applyBorder="1" applyAlignment="1">
      <alignment horizontal="center" vertical="center"/>
    </xf>
    <xf numFmtId="0" fontId="113" fillId="0" borderId="228" xfId="8" applyFont="1" applyFill="1" applyBorder="1" applyAlignment="1">
      <alignment horizontal="center" vertical="center"/>
    </xf>
    <xf numFmtId="0" fontId="14" fillId="0" borderId="257" xfId="8" applyFont="1" applyFill="1" applyBorder="1" applyAlignment="1">
      <alignment horizontal="center" vertical="center"/>
    </xf>
    <xf numFmtId="0" fontId="14" fillId="0" borderId="5" xfId="8" applyFont="1" applyFill="1" applyBorder="1" applyAlignment="1">
      <alignment horizontal="center" vertical="center"/>
    </xf>
    <xf numFmtId="0" fontId="14" fillId="0" borderId="157" xfId="8" applyFont="1" applyFill="1" applyBorder="1" applyAlignment="1">
      <alignment horizontal="center" vertical="center"/>
    </xf>
    <xf numFmtId="0" fontId="53" fillId="0" borderId="0" xfId="8" applyFont="1" applyBorder="1" applyAlignment="1">
      <alignment vertical="center" shrinkToFit="1"/>
    </xf>
    <xf numFmtId="0" fontId="53" fillId="0" borderId="6" xfId="0" applyFont="1" applyBorder="1" applyAlignment="1">
      <alignment vertical="center" shrinkToFit="1"/>
    </xf>
    <xf numFmtId="0" fontId="14" fillId="5" borderId="228" xfId="8" applyFont="1" applyFill="1" applyBorder="1" applyAlignment="1">
      <alignment horizontal="left" vertical="center"/>
    </xf>
    <xf numFmtId="0" fontId="14" fillId="5" borderId="229" xfId="8" applyFont="1" applyFill="1" applyBorder="1" applyAlignment="1">
      <alignment horizontal="left" vertical="center"/>
    </xf>
    <xf numFmtId="0" fontId="14" fillId="5" borderId="230" xfId="8" applyFont="1" applyFill="1" applyBorder="1" applyAlignment="1">
      <alignment horizontal="left" vertical="center"/>
    </xf>
    <xf numFmtId="0" fontId="14" fillId="0" borderId="228" xfId="8" applyFont="1" applyFill="1" applyBorder="1" applyAlignment="1">
      <alignment horizontal="center" vertical="center" wrapText="1"/>
    </xf>
    <xf numFmtId="0" fontId="14" fillId="0" borderId="263" xfId="8" applyFont="1" applyFill="1" applyBorder="1" applyAlignment="1">
      <alignment horizontal="center" vertical="center"/>
    </xf>
    <xf numFmtId="0" fontId="14" fillId="0" borderId="232" xfId="8" applyFont="1" applyFill="1" applyBorder="1" applyAlignment="1">
      <alignment horizontal="center" vertical="center"/>
    </xf>
    <xf numFmtId="0" fontId="14" fillId="0" borderId="233" xfId="8" applyFont="1" applyFill="1" applyBorder="1" applyAlignment="1">
      <alignment horizontal="center" vertical="center"/>
    </xf>
    <xf numFmtId="0" fontId="14" fillId="0" borderId="228" xfId="0" applyFont="1" applyFill="1" applyBorder="1" applyAlignment="1">
      <alignment horizontal="center" vertical="center"/>
    </xf>
    <xf numFmtId="0" fontId="14" fillId="0" borderId="229" xfId="0" applyFont="1" applyFill="1" applyBorder="1" applyAlignment="1">
      <alignment horizontal="center" vertical="center"/>
    </xf>
    <xf numFmtId="0" fontId="14" fillId="0" borderId="230"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263" xfId="0" applyFont="1" applyFill="1" applyBorder="1" applyAlignment="1">
      <alignment horizontal="center" vertical="center"/>
    </xf>
    <xf numFmtId="0" fontId="14" fillId="0" borderId="233" xfId="0" applyFont="1" applyFill="1" applyBorder="1" applyAlignment="1">
      <alignment horizontal="center" vertical="center"/>
    </xf>
    <xf numFmtId="0" fontId="14" fillId="5" borderId="0" xfId="8" applyFont="1" applyFill="1" applyBorder="1" applyAlignment="1">
      <alignment horizontal="center" vertical="center"/>
    </xf>
    <xf numFmtId="0" fontId="14" fillId="0" borderId="228" xfId="8" applyFont="1" applyFill="1" applyBorder="1" applyAlignment="1">
      <alignment horizontal="center" vertical="center" shrinkToFit="1"/>
    </xf>
    <xf numFmtId="0" fontId="14" fillId="0" borderId="229" xfId="8" applyFont="1" applyFill="1" applyBorder="1" applyAlignment="1">
      <alignment horizontal="center" vertical="center" shrinkToFit="1"/>
    </xf>
    <xf numFmtId="0" fontId="14" fillId="0" borderId="230" xfId="8" applyFont="1" applyFill="1" applyBorder="1" applyAlignment="1">
      <alignment horizontal="center" vertical="center" shrinkToFit="1"/>
    </xf>
    <xf numFmtId="0" fontId="14" fillId="0" borderId="5" xfId="8" applyFont="1" applyFill="1" applyBorder="1" applyAlignment="1">
      <alignment horizontal="center" vertical="center" shrinkToFit="1"/>
    </xf>
    <xf numFmtId="0" fontId="14" fillId="0" borderId="0" xfId="8" applyFont="1" applyFill="1" applyBorder="1" applyAlignment="1">
      <alignment horizontal="center" vertical="center" shrinkToFit="1"/>
    </xf>
    <xf numFmtId="0" fontId="14" fillId="0" borderId="6" xfId="8" applyFont="1" applyFill="1" applyBorder="1" applyAlignment="1">
      <alignment horizontal="center" vertical="center" shrinkToFit="1"/>
    </xf>
    <xf numFmtId="0" fontId="14" fillId="0" borderId="228" xfId="8" applyFont="1" applyFill="1" applyBorder="1" applyAlignment="1">
      <alignment horizontal="center" vertical="center"/>
    </xf>
    <xf numFmtId="0" fontId="14" fillId="5" borderId="228" xfId="8" applyFont="1" applyFill="1" applyBorder="1" applyAlignment="1">
      <alignment horizontal="center" vertical="center" shrinkToFit="1"/>
    </xf>
    <xf numFmtId="0" fontId="14" fillId="5" borderId="229" xfId="8" applyFont="1" applyFill="1" applyBorder="1" applyAlignment="1">
      <alignment horizontal="center" vertical="center" shrinkToFit="1"/>
    </xf>
    <xf numFmtId="0" fontId="14" fillId="5" borderId="230" xfId="8" applyFont="1" applyFill="1" applyBorder="1" applyAlignment="1">
      <alignment horizontal="center" vertical="center" shrinkToFit="1"/>
    </xf>
    <xf numFmtId="0" fontId="14" fillId="5" borderId="5" xfId="8" applyFont="1" applyFill="1" applyBorder="1" applyAlignment="1">
      <alignment horizontal="center" vertical="center" shrinkToFit="1"/>
    </xf>
    <xf numFmtId="0" fontId="14" fillId="5" borderId="0" xfId="8" applyFont="1" applyFill="1" applyBorder="1" applyAlignment="1">
      <alignment horizontal="center" vertical="center" shrinkToFit="1"/>
    </xf>
    <xf numFmtId="0" fontId="14" fillId="5" borderId="6" xfId="8" applyFont="1" applyFill="1" applyBorder="1" applyAlignment="1">
      <alignment horizontal="center" vertical="center" shrinkToFit="1"/>
    </xf>
    <xf numFmtId="0" fontId="14" fillId="0" borderId="263" xfId="8" applyFont="1" applyFill="1" applyBorder="1" applyAlignment="1">
      <alignment horizontal="center" vertical="center" shrinkToFit="1"/>
    </xf>
    <xf numFmtId="0" fontId="14" fillId="0" borderId="232" xfId="8" applyFont="1" applyFill="1" applyBorder="1" applyAlignment="1">
      <alignment horizontal="center" vertical="center" shrinkToFit="1"/>
    </xf>
    <xf numFmtId="0" fontId="14" fillId="0" borderId="233" xfId="8" applyFont="1" applyFill="1" applyBorder="1" applyAlignment="1">
      <alignment horizontal="center" vertical="center" shrinkToFit="1"/>
    </xf>
    <xf numFmtId="0" fontId="113" fillId="0" borderId="9" xfId="8" applyFont="1" applyFill="1" applyBorder="1" applyAlignment="1">
      <alignment horizontal="center" vertical="center" shrinkToFit="1"/>
    </xf>
    <xf numFmtId="0" fontId="14" fillId="0" borderId="229" xfId="8" applyFont="1" applyFill="1" applyBorder="1" applyAlignment="1">
      <alignment horizontal="center" vertical="center" wrapText="1"/>
    </xf>
    <xf numFmtId="0" fontId="14" fillId="0" borderId="230" xfId="8" applyFont="1" applyFill="1" applyBorder="1" applyAlignment="1">
      <alignment horizontal="center" vertical="center" wrapText="1"/>
    </xf>
    <xf numFmtId="0" fontId="17" fillId="0" borderId="12" xfId="8" applyFont="1" applyBorder="1" applyAlignment="1">
      <alignment vertical="center"/>
    </xf>
    <xf numFmtId="0" fontId="17" fillId="0" borderId="10" xfId="8" applyFont="1" applyBorder="1" applyAlignment="1">
      <alignment vertical="center"/>
    </xf>
    <xf numFmtId="0" fontId="17" fillId="0" borderId="11" xfId="8" applyFont="1" applyBorder="1" applyAlignment="1">
      <alignment vertical="center"/>
    </xf>
    <xf numFmtId="0" fontId="113" fillId="0" borderId="226" xfId="8" applyFont="1" applyFill="1" applyBorder="1" applyAlignment="1">
      <alignment horizontal="center" vertical="center" shrinkToFit="1"/>
    </xf>
    <xf numFmtId="0" fontId="113"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157" xfId="0" applyFont="1" applyFill="1" applyBorder="1" applyAlignment="1">
      <alignment horizontal="center" vertical="center" shrinkToFit="1"/>
    </xf>
    <xf numFmtId="0" fontId="14" fillId="0" borderId="263" xfId="0" applyFont="1" applyFill="1" applyBorder="1" applyAlignment="1">
      <alignment horizontal="center" vertical="center" shrinkToFit="1"/>
    </xf>
    <xf numFmtId="0" fontId="14" fillId="0" borderId="232" xfId="0" applyFont="1" applyFill="1" applyBorder="1" applyAlignment="1">
      <alignment horizontal="center" vertical="center" shrinkToFit="1"/>
    </xf>
    <xf numFmtId="0" fontId="14" fillId="0" borderId="151" xfId="0" applyFont="1" applyFill="1" applyBorder="1" applyAlignment="1">
      <alignment horizontal="center" vertical="center" shrinkToFit="1"/>
    </xf>
    <xf numFmtId="0" fontId="14" fillId="0" borderId="12" xfId="8" applyFont="1" applyFill="1" applyBorder="1" applyAlignment="1">
      <alignment horizontal="center" vertical="center"/>
    </xf>
    <xf numFmtId="0" fontId="14" fillId="0" borderId="10" xfId="8" applyFont="1" applyFill="1" applyBorder="1" applyAlignment="1">
      <alignment horizontal="center" vertical="center"/>
    </xf>
    <xf numFmtId="0" fontId="14" fillId="0" borderId="138" xfId="8" applyFont="1" applyFill="1" applyBorder="1" applyAlignment="1">
      <alignment horizontal="center" vertical="center"/>
    </xf>
    <xf numFmtId="0" fontId="113" fillId="0" borderId="139" xfId="8" applyFont="1" applyFill="1" applyBorder="1" applyAlignment="1">
      <alignment horizontal="center" vertical="distributed" wrapText="1"/>
    </xf>
    <xf numFmtId="0" fontId="113" fillId="0" borderId="10" xfId="8" applyFont="1" applyFill="1" applyBorder="1" applyAlignment="1">
      <alignment horizontal="center" vertical="distributed" wrapText="1"/>
    </xf>
    <xf numFmtId="0" fontId="113" fillId="0" borderId="138" xfId="8" applyFont="1" applyFill="1" applyBorder="1" applyAlignment="1">
      <alignment horizontal="center" vertical="distributed" wrapText="1"/>
    </xf>
    <xf numFmtId="0" fontId="14" fillId="0" borderId="13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38" xfId="0" applyFont="1" applyFill="1" applyBorder="1" applyAlignment="1">
      <alignment horizontal="center" vertical="center"/>
    </xf>
    <xf numFmtId="0" fontId="25" fillId="0" borderId="12" xfId="8" applyFont="1" applyBorder="1" applyAlignment="1">
      <alignment horizontal="center" vertical="center"/>
    </xf>
    <xf numFmtId="0" fontId="25" fillId="0" borderId="10" xfId="8" applyFont="1" applyBorder="1" applyAlignment="1">
      <alignment horizontal="center" vertical="center"/>
    </xf>
    <xf numFmtId="0" fontId="25" fillId="0" borderId="11" xfId="8" applyFont="1" applyBorder="1" applyAlignment="1">
      <alignment horizontal="center" vertical="center"/>
    </xf>
    <xf numFmtId="0" fontId="113" fillId="0" borderId="10" xfId="0" applyFont="1" applyBorder="1" applyAlignment="1">
      <alignment horizontal="center" vertical="center"/>
    </xf>
    <xf numFmtId="0" fontId="113" fillId="0" borderId="138" xfId="0" applyFont="1" applyBorder="1" applyAlignment="1">
      <alignment horizontal="center" vertical="center"/>
    </xf>
    <xf numFmtId="0" fontId="113" fillId="0" borderId="139" xfId="8" applyFont="1" applyFill="1" applyBorder="1" applyAlignment="1">
      <alignment horizontal="center" vertical="center"/>
    </xf>
    <xf numFmtId="0" fontId="113" fillId="0" borderId="262" xfId="0" applyFont="1" applyFill="1" applyBorder="1" applyAlignment="1">
      <alignment horizontal="center" vertical="center"/>
    </xf>
    <xf numFmtId="0" fontId="113" fillId="0" borderId="229" xfId="0" applyFont="1" applyFill="1" applyBorder="1" applyAlignment="1">
      <alignment horizontal="center" vertical="center"/>
    </xf>
    <xf numFmtId="0" fontId="113" fillId="0" borderId="257" xfId="0" applyFont="1" applyFill="1" applyBorder="1" applyAlignment="1">
      <alignment horizontal="center" vertical="center"/>
    </xf>
    <xf numFmtId="0" fontId="14" fillId="5" borderId="270" xfId="8" applyFont="1" applyFill="1" applyBorder="1" applyAlignment="1">
      <alignment horizontal="center" vertical="center" shrinkToFit="1"/>
    </xf>
    <xf numFmtId="0" fontId="14" fillId="5" borderId="232" xfId="8" applyFont="1" applyFill="1" applyBorder="1" applyAlignment="1">
      <alignment horizontal="center" vertical="center" shrinkToFit="1"/>
    </xf>
    <xf numFmtId="0" fontId="14" fillId="5" borderId="151" xfId="8" applyFont="1" applyFill="1" applyBorder="1" applyAlignment="1">
      <alignment horizontal="center" vertical="center" shrinkToFit="1"/>
    </xf>
    <xf numFmtId="0" fontId="14" fillId="0" borderId="0" xfId="8" applyFont="1" applyBorder="1" applyAlignment="1">
      <alignment vertical="center"/>
    </xf>
    <xf numFmtId="0" fontId="14" fillId="0" borderId="6" xfId="8" applyFont="1" applyBorder="1" applyAlignment="1">
      <alignment vertical="center"/>
    </xf>
    <xf numFmtId="0" fontId="14" fillId="0" borderId="5" xfId="8" applyFont="1" applyBorder="1" applyAlignment="1">
      <alignment vertical="center"/>
    </xf>
    <xf numFmtId="0" fontId="14" fillId="0" borderId="6" xfId="0" applyFont="1" applyBorder="1" applyAlignment="1">
      <alignment vertical="center"/>
    </xf>
    <xf numFmtId="0" fontId="14" fillId="5" borderId="228" xfId="8" applyFont="1" applyFill="1" applyBorder="1" applyAlignment="1">
      <alignment horizontal="center" vertical="center"/>
    </xf>
    <xf numFmtId="0" fontId="14" fillId="5" borderId="229" xfId="8" applyFont="1" applyFill="1" applyBorder="1" applyAlignment="1">
      <alignment horizontal="center" vertical="center"/>
    </xf>
    <xf numFmtId="0" fontId="14" fillId="5" borderId="257" xfId="8" applyFont="1" applyFill="1" applyBorder="1" applyAlignment="1">
      <alignment horizontal="center" vertical="center"/>
    </xf>
    <xf numFmtId="0" fontId="14" fillId="5" borderId="263" xfId="8" applyFont="1" applyFill="1" applyBorder="1" applyAlignment="1">
      <alignment horizontal="center" vertical="center"/>
    </xf>
    <xf numFmtId="0" fontId="14" fillId="5" borderId="151" xfId="8" applyFont="1" applyFill="1" applyBorder="1" applyAlignment="1">
      <alignment horizontal="center" vertical="center"/>
    </xf>
    <xf numFmtId="0" fontId="113" fillId="0" borderId="262" xfId="8" applyFont="1" applyFill="1" applyBorder="1" applyAlignment="1">
      <alignment horizontal="center" vertical="distributed" wrapText="1"/>
    </xf>
    <xf numFmtId="0" fontId="113" fillId="0" borderId="229" xfId="8" applyFont="1" applyFill="1" applyBorder="1" applyAlignment="1">
      <alignment horizontal="center" vertical="distributed" wrapText="1"/>
    </xf>
    <xf numFmtId="0" fontId="113" fillId="0" borderId="230" xfId="8" applyFont="1" applyFill="1" applyBorder="1" applyAlignment="1">
      <alignment horizontal="center" vertical="distributed" wrapText="1"/>
    </xf>
    <xf numFmtId="0" fontId="113" fillId="0" borderId="270" xfId="8" applyFont="1" applyFill="1" applyBorder="1" applyAlignment="1">
      <alignment horizontal="center" vertical="distributed" wrapText="1"/>
    </xf>
    <xf numFmtId="0" fontId="113" fillId="0" borderId="232" xfId="8" applyFont="1" applyFill="1" applyBorder="1" applyAlignment="1">
      <alignment horizontal="center" vertical="distributed" wrapText="1"/>
    </xf>
    <xf numFmtId="0" fontId="113" fillId="0" borderId="233" xfId="8" applyFont="1" applyFill="1" applyBorder="1" applyAlignment="1">
      <alignment horizontal="center" vertical="distributed" wrapText="1"/>
    </xf>
    <xf numFmtId="0" fontId="113" fillId="0" borderId="228" xfId="0" applyFont="1" applyFill="1" applyBorder="1" applyAlignment="1">
      <alignment horizontal="center" vertical="center" wrapText="1"/>
    </xf>
    <xf numFmtId="0" fontId="113" fillId="0" borderId="229" xfId="0" applyFont="1" applyFill="1" applyBorder="1" applyAlignment="1">
      <alignment horizontal="center" vertical="center" wrapText="1"/>
    </xf>
    <xf numFmtId="0" fontId="113" fillId="0" borderId="230" xfId="0" applyFont="1" applyFill="1" applyBorder="1" applyAlignment="1">
      <alignment horizontal="center" vertical="center" wrapText="1"/>
    </xf>
    <xf numFmtId="0" fontId="113" fillId="0" borderId="263" xfId="0" applyFont="1" applyFill="1" applyBorder="1" applyAlignment="1">
      <alignment horizontal="center" vertical="center" wrapText="1"/>
    </xf>
    <xf numFmtId="0" fontId="113" fillId="0" borderId="232" xfId="0" applyFont="1" applyFill="1" applyBorder="1" applyAlignment="1">
      <alignment horizontal="center" vertical="center" wrapText="1"/>
    </xf>
    <xf numFmtId="0" fontId="113" fillId="0" borderId="233" xfId="0" applyFont="1" applyFill="1" applyBorder="1" applyAlignment="1">
      <alignment horizontal="center" vertical="center" wrapText="1"/>
    </xf>
    <xf numFmtId="0" fontId="14" fillId="0" borderId="263" xfId="8" applyFont="1" applyBorder="1" applyAlignment="1">
      <alignment vertical="center"/>
    </xf>
    <xf numFmtId="0" fontId="14" fillId="0" borderId="233" xfId="0" applyFont="1" applyBorder="1" applyAlignment="1">
      <alignment vertical="center"/>
    </xf>
    <xf numFmtId="0" fontId="20" fillId="5" borderId="98" xfId="8" applyFont="1" applyFill="1" applyBorder="1" applyAlignment="1">
      <alignment horizontal="center" vertical="center"/>
    </xf>
    <xf numFmtId="0" fontId="20" fillId="5" borderId="96" xfId="8" applyFont="1" applyFill="1" applyBorder="1" applyAlignment="1">
      <alignment horizontal="center" vertical="center"/>
    </xf>
    <xf numFmtId="0" fontId="20" fillId="5" borderId="152" xfId="8" applyFont="1" applyFill="1" applyBorder="1" applyAlignment="1">
      <alignment horizontal="center" vertical="center"/>
    </xf>
    <xf numFmtId="0" fontId="14" fillId="0" borderId="153" xfId="8" applyFont="1" applyFill="1" applyBorder="1" applyAlignment="1">
      <alignment horizontal="center" vertical="center" shrinkToFit="1"/>
    </xf>
    <xf numFmtId="0" fontId="14" fillId="0" borderId="96" xfId="8" applyFont="1" applyFill="1" applyBorder="1" applyAlignment="1">
      <alignment horizontal="center" vertical="center" shrinkToFit="1"/>
    </xf>
    <xf numFmtId="0" fontId="14" fillId="0" borderId="152" xfId="8" applyFont="1" applyFill="1" applyBorder="1" applyAlignment="1">
      <alignment horizontal="center" vertical="center" shrinkToFit="1"/>
    </xf>
    <xf numFmtId="0" fontId="14" fillId="0" borderId="139" xfId="8" applyFont="1" applyFill="1" applyBorder="1" applyAlignment="1">
      <alignment horizontal="center" vertical="center"/>
    </xf>
    <xf numFmtId="0" fontId="14" fillId="5" borderId="5" xfId="8" applyFont="1" applyFill="1" applyBorder="1" applyAlignment="1">
      <alignment horizontal="center" vertical="center"/>
    </xf>
    <xf numFmtId="0" fontId="14" fillId="5" borderId="6" xfId="8" applyFont="1" applyFill="1" applyBorder="1" applyAlignment="1">
      <alignment horizontal="center" vertical="center"/>
    </xf>
    <xf numFmtId="0" fontId="14" fillId="5" borderId="231" xfId="8" applyFont="1" applyFill="1" applyBorder="1" applyAlignment="1">
      <alignment horizontal="center" vertical="center"/>
    </xf>
    <xf numFmtId="0" fontId="14" fillId="5" borderId="233" xfId="8" applyFont="1" applyFill="1" applyBorder="1" applyAlignment="1">
      <alignment horizontal="center" vertical="center"/>
    </xf>
    <xf numFmtId="0" fontId="113" fillId="0" borderId="5" xfId="8" applyFont="1" applyFill="1" applyBorder="1" applyAlignment="1">
      <alignment horizontal="center" vertical="center" shrinkToFit="1"/>
    </xf>
    <xf numFmtId="0" fontId="113" fillId="0" borderId="0" xfId="8" applyFont="1" applyFill="1" applyBorder="1" applyAlignment="1">
      <alignment horizontal="center" vertical="center" shrinkToFit="1"/>
    </xf>
    <xf numFmtId="0" fontId="113" fillId="0" borderId="6" xfId="8" applyFont="1" applyFill="1" applyBorder="1" applyAlignment="1">
      <alignment horizontal="center" vertical="center" shrinkToFit="1"/>
    </xf>
    <xf numFmtId="0" fontId="113" fillId="0" borderId="231" xfId="8" applyFont="1" applyFill="1" applyBorder="1" applyAlignment="1">
      <alignment horizontal="center" vertical="center" shrinkToFit="1"/>
    </xf>
    <xf numFmtId="0" fontId="113" fillId="0" borderId="232" xfId="8" applyFont="1" applyFill="1" applyBorder="1" applyAlignment="1">
      <alignment horizontal="center" vertical="center" shrinkToFit="1"/>
    </xf>
    <xf numFmtId="0" fontId="113" fillId="0" borderId="233" xfId="8" applyFont="1" applyFill="1" applyBorder="1" applyAlignment="1">
      <alignment horizontal="center" vertical="center" shrinkToFit="1"/>
    </xf>
    <xf numFmtId="0" fontId="14" fillId="0" borderId="229" xfId="0" applyFont="1" applyFill="1" applyBorder="1" applyAlignment="1">
      <alignment horizontal="center" vertical="center" wrapText="1"/>
    </xf>
    <xf numFmtId="0" fontId="14" fillId="0" borderId="257" xfId="0" applyFont="1" applyFill="1" applyBorder="1" applyAlignment="1">
      <alignment horizontal="center" vertical="center" wrapText="1"/>
    </xf>
    <xf numFmtId="0" fontId="14" fillId="0" borderId="231" xfId="0" applyFont="1" applyFill="1" applyBorder="1" applyAlignment="1">
      <alignment horizontal="center" vertical="center" wrapText="1"/>
    </xf>
    <xf numFmtId="0" fontId="14" fillId="0" borderId="232" xfId="0" applyFont="1" applyFill="1" applyBorder="1" applyAlignment="1">
      <alignment horizontal="center" vertical="center" wrapText="1"/>
    </xf>
    <xf numFmtId="0" fontId="14" fillId="0" borderId="151" xfId="0" applyFont="1" applyFill="1" applyBorder="1" applyAlignment="1">
      <alignment horizontal="center" vertical="center" wrapText="1"/>
    </xf>
    <xf numFmtId="0" fontId="113" fillId="0" borderId="154" xfId="8" applyFont="1" applyFill="1" applyBorder="1" applyAlignment="1">
      <alignment horizontal="center" vertical="center" shrinkToFit="1"/>
    </xf>
    <xf numFmtId="0" fontId="14" fillId="0" borderId="155" xfId="8" applyFont="1" applyFill="1" applyBorder="1" applyAlignment="1">
      <alignment horizontal="center" vertical="center" shrinkToFit="1"/>
    </xf>
    <xf numFmtId="0" fontId="14" fillId="0" borderId="156" xfId="8" applyFont="1" applyFill="1" applyBorder="1" applyAlignment="1">
      <alignment horizontal="center" vertical="center" shrinkToFit="1"/>
    </xf>
    <xf numFmtId="0" fontId="113" fillId="5" borderId="265" xfId="8" applyFont="1" applyFill="1" applyBorder="1" applyAlignment="1">
      <alignment horizontal="center" vertical="center" wrapText="1"/>
    </xf>
    <xf numFmtId="0" fontId="113" fillId="5" borderId="268" xfId="8" applyFont="1" applyFill="1" applyBorder="1" applyAlignment="1">
      <alignment horizontal="center" vertical="center" wrapText="1"/>
    </xf>
    <xf numFmtId="0" fontId="14" fillId="5" borderId="266" xfId="0" applyFont="1" applyFill="1" applyBorder="1" applyAlignment="1">
      <alignment horizontal="right" vertical="center" wrapText="1"/>
    </xf>
    <xf numFmtId="0" fontId="14" fillId="5" borderId="267" xfId="0" applyFont="1" applyFill="1" applyBorder="1" applyAlignment="1">
      <alignment horizontal="right" vertical="center" wrapText="1"/>
    </xf>
    <xf numFmtId="0" fontId="14" fillId="5" borderId="268" xfId="0" applyFont="1" applyFill="1" applyBorder="1" applyAlignment="1">
      <alignment horizontal="right" vertical="center" wrapText="1"/>
    </xf>
    <xf numFmtId="0" fontId="14" fillId="5" borderId="269" xfId="0" applyFont="1" applyFill="1" applyBorder="1" applyAlignment="1">
      <alignment horizontal="right" vertical="center" wrapText="1"/>
    </xf>
    <xf numFmtId="0" fontId="113" fillId="0" borderId="229" xfId="8" applyFont="1" applyFill="1" applyBorder="1" applyAlignment="1">
      <alignment horizontal="center" vertical="center" shrinkToFit="1"/>
    </xf>
    <xf numFmtId="0" fontId="57" fillId="0" borderId="229" xfId="8" applyFont="1" applyFill="1" applyBorder="1" applyAlignment="1">
      <alignment horizontal="center" vertical="center" shrinkToFit="1"/>
    </xf>
    <xf numFmtId="0" fontId="57" fillId="0" borderId="257" xfId="8" applyFont="1" applyFill="1" applyBorder="1" applyAlignment="1">
      <alignment horizontal="center" vertical="center" shrinkToFit="1"/>
    </xf>
    <xf numFmtId="0" fontId="57" fillId="0" borderId="232" xfId="8" applyFont="1" applyFill="1" applyBorder="1" applyAlignment="1">
      <alignment horizontal="center" vertical="center" shrinkToFit="1"/>
    </xf>
    <xf numFmtId="0" fontId="57" fillId="0" borderId="151" xfId="8" applyFont="1" applyFill="1" applyBorder="1" applyAlignment="1">
      <alignment horizontal="center" vertical="center" shrinkToFit="1"/>
    </xf>
    <xf numFmtId="0" fontId="37" fillId="5" borderId="231" xfId="8" applyFont="1" applyFill="1" applyBorder="1" applyAlignment="1">
      <alignment horizontal="center" vertical="center" shrinkToFit="1"/>
    </xf>
    <xf numFmtId="0" fontId="37" fillId="5" borderId="232" xfId="8" applyFont="1" applyFill="1" applyBorder="1" applyAlignment="1">
      <alignment horizontal="center" vertical="center" shrinkToFit="1"/>
    </xf>
    <xf numFmtId="0" fontId="37" fillId="5" borderId="151" xfId="8" applyFont="1" applyFill="1" applyBorder="1" applyAlignment="1">
      <alignment horizontal="center" vertical="center" shrinkToFit="1"/>
    </xf>
    <xf numFmtId="0" fontId="20" fillId="5" borderId="138" xfId="8" applyFont="1" applyFill="1" applyBorder="1" applyAlignment="1">
      <alignment horizontal="center" vertical="center"/>
    </xf>
    <xf numFmtId="0" fontId="14" fillId="0" borderId="144" xfId="8" applyFont="1" applyFill="1" applyBorder="1" applyAlignment="1">
      <alignment horizontal="left" vertical="distributed" wrapText="1"/>
    </xf>
    <xf numFmtId="0" fontId="14" fillId="0" borderId="145" xfId="0" applyFont="1" applyFill="1" applyBorder="1" applyAlignment="1">
      <alignment horizontal="left" vertical="distributed" wrapText="1"/>
    </xf>
    <xf numFmtId="0" fontId="14" fillId="0" borderId="229" xfId="0" applyFont="1" applyFill="1" applyBorder="1" applyAlignment="1">
      <alignment horizontal="left" vertical="distributed" wrapText="1"/>
    </xf>
    <xf numFmtId="0" fontId="14" fillId="0" borderId="257" xfId="0" applyFont="1" applyFill="1" applyBorder="1" applyAlignment="1">
      <alignment horizontal="left" vertical="distributed" wrapText="1"/>
    </xf>
    <xf numFmtId="0" fontId="14" fillId="0" borderId="141" xfId="8" applyFont="1" applyFill="1" applyBorder="1" applyAlignment="1">
      <alignment horizontal="center" vertical="center"/>
    </xf>
    <xf numFmtId="0" fontId="14" fillId="0" borderId="146" xfId="8" applyFont="1" applyFill="1" applyBorder="1" applyAlignment="1">
      <alignment horizontal="center" vertical="center"/>
    </xf>
    <xf numFmtId="49" fontId="44" fillId="0" borderId="0" xfId="8" applyNumberFormat="1" applyFont="1" applyBorder="1" applyAlignment="1">
      <alignment vertical="center" shrinkToFit="1"/>
    </xf>
    <xf numFmtId="0" fontId="14" fillId="0" borderId="6" xfId="0" applyFont="1" applyBorder="1" applyAlignment="1">
      <alignment vertical="center" shrinkToFit="1"/>
    </xf>
    <xf numFmtId="0" fontId="14" fillId="0" borderId="139" xfId="8" applyFont="1" applyFill="1" applyBorder="1" applyAlignment="1">
      <alignment horizontal="left" vertical="distributed" wrapText="1"/>
    </xf>
    <xf numFmtId="0" fontId="14" fillId="0" borderId="10" xfId="0" applyFont="1" applyFill="1" applyBorder="1" applyAlignment="1">
      <alignment horizontal="left" vertical="distributed" wrapText="1"/>
    </xf>
    <xf numFmtId="0" fontId="14" fillId="0" borderId="140" xfId="8" applyFont="1" applyFill="1" applyBorder="1" applyAlignment="1">
      <alignment horizontal="center" vertical="center"/>
    </xf>
    <xf numFmtId="0" fontId="14" fillId="0" borderId="142" xfId="8" applyFont="1" applyFill="1" applyBorder="1" applyAlignment="1">
      <alignment horizontal="center" vertical="center"/>
    </xf>
    <xf numFmtId="0" fontId="14" fillId="5" borderId="230" xfId="8" applyFont="1" applyFill="1" applyBorder="1" applyAlignment="1">
      <alignment horizontal="center" vertical="center"/>
    </xf>
    <xf numFmtId="49" fontId="44" fillId="0" borderId="228" xfId="8" applyNumberFormat="1" applyFont="1" applyFill="1" applyBorder="1" applyAlignment="1">
      <alignment horizontal="center" vertical="center" wrapText="1"/>
    </xf>
    <xf numFmtId="0" fontId="44" fillId="0" borderId="229" xfId="0" applyFont="1" applyFill="1" applyBorder="1" applyAlignment="1">
      <alignment horizontal="center" vertical="center" wrapText="1"/>
    </xf>
    <xf numFmtId="0" fontId="44" fillId="0" borderId="256" xfId="0" applyFont="1" applyFill="1" applyBorder="1" applyAlignment="1">
      <alignment horizontal="center" vertical="center" wrapText="1"/>
    </xf>
    <xf numFmtId="0" fontId="44" fillId="0" borderId="263" xfId="0" applyFont="1" applyFill="1" applyBorder="1" applyAlignment="1">
      <alignment horizontal="center" vertical="center" wrapText="1"/>
    </xf>
    <xf numFmtId="0" fontId="44" fillId="0" borderId="232" xfId="0" applyFont="1" applyFill="1" applyBorder="1" applyAlignment="1">
      <alignment horizontal="center" vertical="center" wrapText="1"/>
    </xf>
    <xf numFmtId="0" fontId="44" fillId="0" borderId="264" xfId="0" applyFont="1" applyFill="1" applyBorder="1" applyAlignment="1">
      <alignment horizontal="center" vertical="center" wrapText="1"/>
    </xf>
    <xf numFmtId="0" fontId="14" fillId="0" borderId="92" xfId="8" applyFont="1" applyFill="1" applyBorder="1" applyAlignment="1">
      <alignment horizontal="center" vertical="center" shrinkToFit="1"/>
    </xf>
    <xf numFmtId="0" fontId="14" fillId="0" borderId="256" xfId="8" applyFont="1" applyFill="1" applyBorder="1" applyAlignment="1">
      <alignment horizontal="center" vertical="center" shrinkToFit="1"/>
    </xf>
    <xf numFmtId="0" fontId="14" fillId="0" borderId="143" xfId="8" applyFont="1" applyFill="1" applyBorder="1" applyAlignment="1">
      <alignment horizontal="center" vertical="center" shrinkToFit="1"/>
    </xf>
    <xf numFmtId="0" fontId="14" fillId="0" borderId="89" xfId="8" applyFont="1" applyFill="1" applyBorder="1" applyAlignment="1">
      <alignment horizontal="center" vertical="center" shrinkToFit="1"/>
    </xf>
    <xf numFmtId="0" fontId="14" fillId="0" borderId="90" xfId="8" applyFont="1" applyFill="1" applyBorder="1" applyAlignment="1">
      <alignment horizontal="center" vertical="center" shrinkToFit="1"/>
    </xf>
    <xf numFmtId="0" fontId="85" fillId="5" borderId="0" xfId="8" applyFont="1" applyFill="1" applyBorder="1" applyAlignment="1">
      <alignment horizontal="left" vertical="center"/>
    </xf>
    <xf numFmtId="0" fontId="85" fillId="0" borderId="0" xfId="8" applyFont="1" applyAlignment="1">
      <alignment horizontal="center" vertical="center"/>
    </xf>
    <xf numFmtId="0" fontId="22" fillId="0" borderId="0" xfId="0" applyFont="1" applyAlignment="1">
      <alignment horizontal="center" vertical="center"/>
    </xf>
    <xf numFmtId="0" fontId="20" fillId="15" borderId="228" xfId="0" applyFont="1" applyFill="1" applyBorder="1" applyAlignment="1">
      <alignment horizontal="left" wrapText="1"/>
    </xf>
    <xf numFmtId="0" fontId="20" fillId="15" borderId="229" xfId="0" applyFont="1" applyFill="1" applyBorder="1" applyAlignment="1">
      <alignment horizontal="left" wrapText="1"/>
    </xf>
    <xf numFmtId="0" fontId="20" fillId="15" borderId="230" xfId="0" applyFont="1" applyFill="1" applyBorder="1" applyAlignment="1">
      <alignment horizontal="left" wrapText="1"/>
    </xf>
    <xf numFmtId="0" fontId="20" fillId="15" borderId="263" xfId="0" applyFont="1" applyFill="1" applyBorder="1" applyAlignment="1">
      <alignment horizontal="left" wrapText="1"/>
    </xf>
    <xf numFmtId="0" fontId="20" fillId="15" borderId="232" xfId="0" applyFont="1" applyFill="1" applyBorder="1" applyAlignment="1">
      <alignment horizontal="left" wrapText="1"/>
    </xf>
    <xf numFmtId="0" fontId="20" fillId="15" borderId="233" xfId="0" applyFont="1" applyFill="1" applyBorder="1" applyAlignment="1">
      <alignment horizontal="left" wrapText="1"/>
    </xf>
    <xf numFmtId="0" fontId="21" fillId="0" borderId="0" xfId="8" applyFont="1" applyAlignment="1">
      <alignment vertical="center"/>
    </xf>
    <xf numFmtId="0" fontId="14" fillId="5" borderId="158" xfId="0" applyFont="1" applyFill="1" applyBorder="1" applyAlignment="1">
      <alignment horizontal="center" vertical="center"/>
    </xf>
    <xf numFmtId="0" fontId="14" fillId="5" borderId="159" xfId="0" applyFont="1" applyFill="1" applyBorder="1" applyAlignment="1">
      <alignment horizontal="center" vertical="center"/>
    </xf>
    <xf numFmtId="0" fontId="14" fillId="0" borderId="261" xfId="0" applyFont="1" applyFill="1" applyBorder="1" applyAlignment="1">
      <alignment horizontal="left" vertical="center"/>
    </xf>
    <xf numFmtId="0" fontId="14" fillId="0" borderId="232" xfId="0" applyFont="1" applyFill="1" applyBorder="1" applyAlignment="1">
      <alignment horizontal="left" vertical="center"/>
    </xf>
    <xf numFmtId="0" fontId="14" fillId="0" borderId="231" xfId="8" applyFont="1" applyFill="1" applyBorder="1" applyAlignment="1">
      <alignment horizontal="center" vertical="center" wrapText="1"/>
    </xf>
    <xf numFmtId="0" fontId="14" fillId="0" borderId="261" xfId="0" applyFont="1" applyFill="1" applyBorder="1" applyAlignment="1">
      <alignment horizontal="left" vertical="distributed" wrapText="1" shrinkToFit="1"/>
    </xf>
    <xf numFmtId="0" fontId="14" fillId="0" borderId="232" xfId="0" applyFont="1" applyFill="1" applyBorder="1" applyAlignment="1">
      <alignment horizontal="left" vertical="distributed" wrapText="1" shrinkToFit="1"/>
    </xf>
    <xf numFmtId="0" fontId="14" fillId="0" borderId="261" xfId="8" applyFont="1" applyFill="1" applyBorder="1" applyAlignment="1">
      <alignment horizontal="center" vertical="center" wrapText="1"/>
    </xf>
    <xf numFmtId="0" fontId="14" fillId="5" borderId="5" xfId="0" applyFont="1" applyFill="1" applyBorder="1" applyAlignment="1">
      <alignment horizontal="left" vertical="center"/>
    </xf>
    <xf numFmtId="0" fontId="14" fillId="5" borderId="0" xfId="0" applyFont="1" applyFill="1" applyBorder="1" applyAlignment="1">
      <alignment horizontal="left" vertical="center"/>
    </xf>
    <xf numFmtId="0" fontId="14" fillId="5" borderId="6" xfId="0" applyFont="1" applyFill="1" applyBorder="1" applyAlignment="1">
      <alignment horizontal="left" vertical="center"/>
    </xf>
    <xf numFmtId="0" fontId="14" fillId="5" borderId="231" xfId="0" applyFont="1" applyFill="1" applyBorder="1" applyAlignment="1">
      <alignment horizontal="left" vertical="center"/>
    </xf>
    <xf numFmtId="0" fontId="14" fillId="5" borderId="232" xfId="0" applyFont="1" applyFill="1" applyBorder="1" applyAlignment="1">
      <alignment horizontal="left" vertical="center"/>
    </xf>
    <xf numFmtId="0" fontId="14" fillId="5" borderId="233" xfId="0" applyFont="1" applyFill="1" applyBorder="1" applyAlignment="1">
      <alignment horizontal="left" vertical="center"/>
    </xf>
    <xf numFmtId="0" fontId="14" fillId="5" borderId="231" xfId="0" applyFont="1" applyFill="1" applyBorder="1" applyAlignment="1">
      <alignment horizontal="center" vertical="center"/>
    </xf>
    <xf numFmtId="0" fontId="20" fillId="0" borderId="228" xfId="8" applyFont="1" applyFill="1" applyBorder="1" applyAlignment="1">
      <alignment horizontal="center" vertical="center" wrapText="1"/>
    </xf>
    <xf numFmtId="0" fontId="14" fillId="0" borderId="229" xfId="0" applyFont="1" applyFill="1" applyBorder="1">
      <alignment vertical="center"/>
    </xf>
    <xf numFmtId="0" fontId="14" fillId="0" borderId="230" xfId="0" applyFont="1" applyFill="1" applyBorder="1">
      <alignment vertical="center"/>
    </xf>
    <xf numFmtId="0" fontId="14" fillId="0" borderId="158" xfId="0" applyFont="1" applyFill="1" applyBorder="1">
      <alignment vertical="center"/>
    </xf>
    <xf numFmtId="0" fontId="14" fillId="0" borderId="89" xfId="0" applyFont="1" applyFill="1" applyBorder="1">
      <alignment vertical="center"/>
    </xf>
    <xf numFmtId="0" fontId="14" fillId="0" borderId="159" xfId="0" applyFont="1" applyFill="1" applyBorder="1">
      <alignment vertical="center"/>
    </xf>
    <xf numFmtId="0" fontId="21" fillId="0" borderId="228" xfId="8" applyFont="1" applyFill="1" applyBorder="1" applyAlignment="1">
      <alignment horizontal="center" vertical="center" wrapText="1" shrinkToFit="1"/>
    </xf>
    <xf numFmtId="0" fontId="21" fillId="0" borderId="229" xfId="8" applyFont="1" applyFill="1" applyBorder="1" applyAlignment="1">
      <alignment horizontal="center" vertical="center" wrapText="1" shrinkToFit="1"/>
    </xf>
    <xf numFmtId="0" fontId="21" fillId="0" borderId="230" xfId="8" applyFont="1" applyFill="1" applyBorder="1" applyAlignment="1">
      <alignment horizontal="center" vertical="center" wrapText="1" shrinkToFit="1"/>
    </xf>
    <xf numFmtId="0" fontId="21" fillId="0" borderId="158" xfId="8" applyFont="1" applyFill="1" applyBorder="1" applyAlignment="1">
      <alignment horizontal="center" vertical="center" wrapText="1" shrinkToFit="1"/>
    </xf>
    <xf numFmtId="0" fontId="21" fillId="0" borderId="89" xfId="8" applyFont="1" applyFill="1" applyBorder="1" applyAlignment="1">
      <alignment horizontal="center" vertical="center" wrapText="1" shrinkToFit="1"/>
    </xf>
    <xf numFmtId="0" fontId="21" fillId="0" borderId="159" xfId="8" applyFont="1" applyFill="1" applyBorder="1" applyAlignment="1">
      <alignment horizontal="center" vertical="center" wrapText="1" shrinkToFit="1"/>
    </xf>
    <xf numFmtId="0" fontId="14" fillId="0" borderId="231" xfId="8" applyFont="1" applyFill="1" applyBorder="1" applyAlignment="1">
      <alignment horizontal="center" vertical="center"/>
    </xf>
    <xf numFmtId="0" fontId="14" fillId="0" borderId="231" xfId="0" applyFont="1" applyFill="1" applyBorder="1" applyAlignment="1">
      <alignment horizontal="center" vertical="center"/>
    </xf>
    <xf numFmtId="0" fontId="14" fillId="0" borderId="231" xfId="8" applyFont="1" applyFill="1" applyBorder="1" applyAlignment="1">
      <alignment horizontal="center" vertical="center" shrinkToFit="1"/>
    </xf>
    <xf numFmtId="0" fontId="14" fillId="0" borderId="9" xfId="8" applyFont="1" applyFill="1" applyBorder="1" applyAlignment="1">
      <alignment horizontal="center" vertical="center" shrinkToFit="1"/>
    </xf>
    <xf numFmtId="0" fontId="14" fillId="0" borderId="226" xfId="8"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231" xfId="0" applyFont="1" applyFill="1" applyBorder="1" applyAlignment="1">
      <alignment horizontal="center" vertical="center" shrinkToFit="1"/>
    </xf>
    <xf numFmtId="0" fontId="14" fillId="0" borderId="139" xfId="8" applyFont="1" applyFill="1" applyBorder="1" applyAlignment="1">
      <alignment horizontal="center" vertical="distributed" wrapText="1"/>
    </xf>
    <xf numFmtId="0" fontId="14" fillId="0" borderId="10" xfId="8" applyFont="1" applyFill="1" applyBorder="1" applyAlignment="1">
      <alignment horizontal="center" vertical="distributed" wrapText="1"/>
    </xf>
    <xf numFmtId="0" fontId="14" fillId="0" borderId="138" xfId="0" applyFont="1" applyBorder="1" applyAlignment="1">
      <alignment horizontal="center" vertical="center"/>
    </xf>
    <xf numFmtId="0" fontId="14" fillId="0" borderId="262" xfId="0" applyFont="1" applyFill="1" applyBorder="1" applyAlignment="1">
      <alignment horizontal="center" vertical="center"/>
    </xf>
    <xf numFmtId="0" fontId="14" fillId="0" borderId="257" xfId="0" applyFont="1" applyFill="1" applyBorder="1" applyAlignment="1">
      <alignment horizontal="center" vertical="center"/>
    </xf>
    <xf numFmtId="0" fontId="14" fillId="0" borderId="262" xfId="8" applyFont="1" applyFill="1" applyBorder="1" applyAlignment="1">
      <alignment horizontal="left" vertical="distributed" wrapText="1"/>
    </xf>
    <xf numFmtId="0" fontId="14" fillId="0" borderId="229" xfId="8" applyFont="1" applyFill="1" applyBorder="1" applyAlignment="1">
      <alignment horizontal="left" vertical="distributed" wrapText="1"/>
    </xf>
    <xf numFmtId="0" fontId="14" fillId="0" borderId="261" xfId="8" applyFont="1" applyFill="1" applyBorder="1" applyAlignment="1">
      <alignment horizontal="left" vertical="distributed" wrapText="1"/>
    </xf>
    <xf numFmtId="0" fontId="14" fillId="0" borderId="232" xfId="8" applyFont="1" applyFill="1" applyBorder="1" applyAlignment="1">
      <alignment horizontal="left" vertical="distributed" wrapText="1"/>
    </xf>
    <xf numFmtId="0" fontId="14" fillId="0" borderId="231" xfId="8" applyFont="1" applyBorder="1" applyAlignment="1">
      <alignment vertical="center"/>
    </xf>
    <xf numFmtId="0" fontId="14" fillId="0" borderId="10" xfId="8" applyFont="1" applyFill="1" applyBorder="1" applyAlignment="1">
      <alignment horizontal="left" vertical="distributed" wrapText="1"/>
    </xf>
    <xf numFmtId="0" fontId="14" fillId="0" borderId="138" xfId="8" applyFont="1" applyFill="1" applyBorder="1" applyAlignment="1">
      <alignment horizontal="left" vertical="distributed" wrapText="1"/>
    </xf>
    <xf numFmtId="0" fontId="14" fillId="0" borderId="228" xfId="0" applyFont="1" applyFill="1" applyBorder="1" applyAlignment="1">
      <alignment horizontal="center" vertical="center" wrapText="1"/>
    </xf>
    <xf numFmtId="0" fontId="14" fillId="0" borderId="154" xfId="8" applyFont="1" applyFill="1" applyBorder="1" applyAlignment="1">
      <alignment horizontal="center" vertical="center" shrinkToFit="1"/>
    </xf>
    <xf numFmtId="0" fontId="14" fillId="5" borderId="261" xfId="8" applyFont="1" applyFill="1" applyBorder="1" applyAlignment="1">
      <alignment horizontal="center" vertical="center" shrinkToFit="1"/>
    </xf>
    <xf numFmtId="0" fontId="14" fillId="5" borderId="258" xfId="8" applyFont="1" applyFill="1" applyBorder="1" applyAlignment="1">
      <alignment horizontal="center" vertical="center" wrapText="1"/>
    </xf>
    <xf numFmtId="0" fontId="14" fillId="5" borderId="259" xfId="8" applyFont="1" applyFill="1" applyBorder="1" applyAlignment="1">
      <alignment horizontal="center" vertical="center" wrapText="1"/>
    </xf>
    <xf numFmtId="0" fontId="14" fillId="5" borderId="260" xfId="8" applyFont="1" applyFill="1" applyBorder="1" applyAlignment="1">
      <alignment horizontal="center" vertical="center" wrapText="1"/>
    </xf>
    <xf numFmtId="0" fontId="14" fillId="5" borderId="147" xfId="8" applyFont="1" applyFill="1" applyBorder="1" applyAlignment="1">
      <alignment horizontal="center" vertical="center" wrapText="1"/>
    </xf>
    <xf numFmtId="0" fontId="14" fillId="5" borderId="148" xfId="0" applyFont="1" applyFill="1" applyBorder="1" applyAlignment="1">
      <alignment horizontal="right" vertical="center" wrapText="1"/>
    </xf>
    <xf numFmtId="0" fontId="14" fillId="5" borderId="149" xfId="0" applyFont="1" applyFill="1" applyBorder="1" applyAlignment="1">
      <alignment horizontal="right" vertical="center" wrapText="1"/>
    </xf>
    <xf numFmtId="0" fontId="14" fillId="5" borderId="147" xfId="0" applyFont="1" applyFill="1" applyBorder="1" applyAlignment="1">
      <alignment horizontal="right" vertical="center" wrapText="1"/>
    </xf>
    <xf numFmtId="0" fontId="14" fillId="5" borderId="150" xfId="0" applyFont="1" applyFill="1" applyBorder="1" applyAlignment="1">
      <alignment horizontal="right" vertical="center" wrapText="1"/>
    </xf>
    <xf numFmtId="49" fontId="44" fillId="0" borderId="228" xfId="8" applyNumberFormat="1" applyFont="1" applyFill="1" applyBorder="1" applyAlignment="1">
      <alignment horizontal="left" vertical="center" wrapText="1"/>
    </xf>
    <xf numFmtId="0" fontId="44" fillId="0" borderId="229" xfId="0" applyFont="1" applyFill="1" applyBorder="1" applyAlignment="1">
      <alignment vertical="center" wrapText="1"/>
    </xf>
    <xf numFmtId="0" fontId="44" fillId="0" borderId="231" xfId="0" applyFont="1" applyFill="1" applyBorder="1" applyAlignment="1">
      <alignment vertical="center" wrapText="1"/>
    </xf>
    <xf numFmtId="0" fontId="44" fillId="0" borderId="232" xfId="0" applyFont="1" applyFill="1" applyBorder="1" applyAlignment="1">
      <alignment vertical="center" wrapText="1"/>
    </xf>
    <xf numFmtId="0" fontId="14" fillId="15" borderId="228" xfId="0" applyFont="1" applyFill="1" applyBorder="1" applyAlignment="1">
      <alignment horizontal="left" vertical="center" wrapText="1"/>
    </xf>
    <xf numFmtId="0" fontId="14" fillId="15" borderId="229" xfId="0" applyFont="1" applyFill="1" applyBorder="1" applyAlignment="1">
      <alignment horizontal="left" vertical="center" wrapText="1"/>
    </xf>
    <xf numFmtId="0" fontId="14" fillId="15" borderId="230" xfId="0" applyFont="1" applyFill="1" applyBorder="1" applyAlignment="1">
      <alignment horizontal="left" vertical="center" wrapText="1"/>
    </xf>
    <xf numFmtId="0" fontId="14" fillId="15" borderId="263" xfId="0" applyFont="1" applyFill="1" applyBorder="1" applyAlignment="1">
      <alignment horizontal="left" vertical="center" wrapText="1"/>
    </xf>
    <xf numFmtId="0" fontId="14" fillId="15" borderId="232" xfId="0" applyFont="1" applyFill="1" applyBorder="1" applyAlignment="1">
      <alignment horizontal="left" vertical="center" wrapText="1"/>
    </xf>
    <xf numFmtId="0" fontId="14" fillId="15" borderId="233" xfId="0" applyFont="1" applyFill="1" applyBorder="1" applyAlignment="1">
      <alignment horizontal="left" vertical="center" wrapText="1"/>
    </xf>
    <xf numFmtId="0" fontId="14" fillId="13" borderId="226" xfId="0" applyFont="1" applyFill="1" applyBorder="1" applyAlignment="1">
      <alignment horizontal="center" vertical="center"/>
    </xf>
    <xf numFmtId="0" fontId="14" fillId="13" borderId="51" xfId="0" applyFont="1" applyFill="1" applyBorder="1" applyAlignment="1">
      <alignment horizontal="center" vertical="center"/>
    </xf>
    <xf numFmtId="0" fontId="14" fillId="13" borderId="227" xfId="0" applyFont="1" applyFill="1" applyBorder="1" applyAlignment="1">
      <alignment horizontal="center" vertical="center"/>
    </xf>
    <xf numFmtId="0" fontId="14" fillId="13" borderId="24" xfId="0" applyFont="1" applyFill="1" applyBorder="1" applyAlignment="1">
      <alignment horizontal="distributed" vertical="center" indent="1"/>
    </xf>
    <xf numFmtId="0" fontId="14" fillId="13" borderId="51" xfId="0" applyFont="1" applyFill="1" applyBorder="1" applyAlignment="1">
      <alignment horizontal="distributed" vertical="center" indent="1"/>
    </xf>
    <xf numFmtId="0" fontId="14" fillId="13" borderId="26" xfId="0" applyFont="1" applyFill="1" applyBorder="1" applyAlignment="1">
      <alignment horizontal="distributed" vertical="center" indent="1"/>
    </xf>
    <xf numFmtId="0" fontId="14" fillId="0" borderId="24" xfId="0" applyFont="1" applyFill="1" applyBorder="1" applyAlignment="1">
      <alignment horizontal="distributed" vertical="center" indent="1"/>
    </xf>
    <xf numFmtId="0" fontId="0" fillId="0" borderId="26" xfId="0" applyBorder="1" applyAlignment="1">
      <alignment horizontal="distributed" vertical="center" inden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4"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 xfId="0" applyFont="1" applyFill="1" applyBorder="1" applyAlignment="1">
      <alignment horizontal="left" vertical="center"/>
    </xf>
    <xf numFmtId="0" fontId="14" fillId="0" borderId="8" xfId="0" applyFont="1" applyFill="1" applyBorder="1" applyAlignment="1">
      <alignment horizontal="left" vertical="center"/>
    </xf>
    <xf numFmtId="0" fontId="14" fillId="13" borderId="24" xfId="0" applyFont="1" applyFill="1" applyBorder="1" applyAlignment="1">
      <alignment horizontal="distributed" vertical="center" wrapText="1" indent="1"/>
    </xf>
    <xf numFmtId="0" fontId="0" fillId="13" borderId="26" xfId="0" applyFill="1" applyBorder="1" applyAlignment="1">
      <alignment horizontal="distributed" vertical="center" indent="1"/>
    </xf>
    <xf numFmtId="0" fontId="17" fillId="0" borderId="231" xfId="0" applyFont="1" applyFill="1" applyBorder="1" applyAlignment="1">
      <alignment horizontal="center" vertical="center"/>
    </xf>
    <xf numFmtId="0" fontId="17" fillId="0" borderId="232" xfId="0" applyFont="1" applyFill="1" applyBorder="1" applyAlignment="1">
      <alignment horizontal="center" vertical="center"/>
    </xf>
    <xf numFmtId="0" fontId="17" fillId="0" borderId="233" xfId="0" applyFont="1" applyFill="1" applyBorder="1" applyAlignment="1">
      <alignment horizontal="center" vertical="center"/>
    </xf>
    <xf numFmtId="49"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Alignment="1">
      <alignment horizontal="right" vertical="center" wrapText="1"/>
    </xf>
    <xf numFmtId="0" fontId="48" fillId="0" borderId="0" xfId="0" applyFont="1" applyFill="1" applyAlignment="1">
      <alignment horizontal="center" vertical="center"/>
    </xf>
    <xf numFmtId="0" fontId="17" fillId="0" borderId="0" xfId="0" applyFont="1" applyBorder="1" applyAlignment="1">
      <alignment horizontal="center" vertical="center"/>
    </xf>
    <xf numFmtId="49" fontId="59" fillId="0" borderId="3" xfId="0" applyNumberFormat="1" applyFont="1" applyBorder="1" applyAlignment="1">
      <alignment horizontal="center" vertical="center"/>
    </xf>
    <xf numFmtId="0" fontId="59" fillId="0" borderId="3" xfId="0" applyFont="1" applyBorder="1" applyAlignment="1">
      <alignment horizontal="center" vertical="center"/>
    </xf>
    <xf numFmtId="0" fontId="44" fillId="0" borderId="3" xfId="0" applyFont="1" applyBorder="1" applyAlignment="1">
      <alignment vertical="center"/>
    </xf>
    <xf numFmtId="0" fontId="44" fillId="0" borderId="31" xfId="0" applyFont="1" applyBorder="1" applyAlignment="1">
      <alignment vertical="center"/>
    </xf>
    <xf numFmtId="0" fontId="17" fillId="0" borderId="53" xfId="0" applyFont="1" applyBorder="1" applyAlignment="1">
      <alignment horizontal="center" vertical="center"/>
    </xf>
    <xf numFmtId="49" fontId="59" fillId="0" borderId="53" xfId="0" applyNumberFormat="1" applyFont="1" applyBorder="1" applyAlignment="1">
      <alignment horizontal="center" vertical="center"/>
    </xf>
    <xf numFmtId="0" fontId="44" fillId="0" borderId="53" xfId="0" applyFont="1" applyBorder="1" applyAlignment="1">
      <alignment vertical="center"/>
    </xf>
    <xf numFmtId="0" fontId="44" fillId="0" borderId="52" xfId="0" applyFont="1" applyBorder="1" applyAlignment="1">
      <alignment vertical="center"/>
    </xf>
    <xf numFmtId="49" fontId="59" fillId="0" borderId="0" xfId="0" applyNumberFormat="1" applyFont="1" applyBorder="1" applyAlignment="1">
      <alignment horizontal="center" vertical="center"/>
    </xf>
    <xf numFmtId="0" fontId="59" fillId="0" borderId="0" xfId="0" applyFont="1" applyBorder="1" applyAlignment="1">
      <alignment horizontal="center" vertical="center"/>
    </xf>
    <xf numFmtId="0" fontId="59" fillId="0" borderId="6" xfId="0" applyFont="1" applyBorder="1" applyAlignment="1">
      <alignment horizontal="center" vertical="center"/>
    </xf>
    <xf numFmtId="0" fontId="44" fillId="0" borderId="0" xfId="0" applyFont="1" applyBorder="1" applyAlignment="1">
      <alignment vertical="center"/>
    </xf>
    <xf numFmtId="0" fontId="44" fillId="0" borderId="56" xfId="0" applyFont="1" applyBorder="1" applyAlignment="1">
      <alignment vertical="center"/>
    </xf>
    <xf numFmtId="0" fontId="17" fillId="0" borderId="166" xfId="0" applyFont="1" applyBorder="1" applyAlignment="1">
      <alignment horizontal="center" vertical="center"/>
    </xf>
    <xf numFmtId="0" fontId="17" fillId="0" borderId="177" xfId="0" applyFont="1" applyBorder="1" applyAlignment="1">
      <alignment horizontal="center" vertical="center" shrinkToFit="1"/>
    </xf>
    <xf numFmtId="0" fontId="14" fillId="0" borderId="168" xfId="0" applyFont="1" applyBorder="1" applyAlignment="1">
      <alignment horizontal="center" vertical="center" shrinkToFit="1"/>
    </xf>
    <xf numFmtId="0" fontId="17" fillId="0" borderId="167" xfId="0" applyFont="1" applyBorder="1" applyAlignment="1">
      <alignment horizontal="center" vertical="center"/>
    </xf>
    <xf numFmtId="0" fontId="17" fillId="0" borderId="43" xfId="0" applyFont="1" applyBorder="1" applyAlignment="1">
      <alignment horizontal="center" vertical="center"/>
    </xf>
    <xf numFmtId="0" fontId="17" fillId="0" borderId="43" xfId="0" applyFont="1" applyBorder="1" applyAlignment="1" applyProtection="1">
      <alignment horizontal="center" vertical="center"/>
      <protection locked="0"/>
    </xf>
    <xf numFmtId="0" fontId="14" fillId="0" borderId="43" xfId="0" applyFont="1" applyBorder="1" applyAlignment="1">
      <alignment horizontal="center" vertical="center"/>
    </xf>
    <xf numFmtId="0" fontId="63" fillId="0" borderId="169" xfId="0" applyFont="1" applyBorder="1" applyAlignment="1">
      <alignment horizontal="center" vertical="center"/>
    </xf>
    <xf numFmtId="0" fontId="63" fillId="0" borderId="170" xfId="0" applyFont="1" applyBorder="1" applyAlignment="1">
      <alignment horizontal="center" vertical="center"/>
    </xf>
    <xf numFmtId="0" fontId="63" fillId="0" borderId="171" xfId="0" applyFont="1" applyBorder="1" applyAlignment="1">
      <alignment horizontal="center" vertical="center"/>
    </xf>
    <xf numFmtId="0" fontId="14" fillId="0" borderId="120" xfId="0" applyFont="1" applyBorder="1" applyAlignment="1">
      <alignment horizontal="center" vertical="center"/>
    </xf>
    <xf numFmtId="0" fontId="14" fillId="0" borderId="43" xfId="0" applyFont="1" applyBorder="1" applyAlignment="1">
      <alignment vertical="center"/>
    </xf>
    <xf numFmtId="58" fontId="14" fillId="0" borderId="167" xfId="0" applyNumberFormat="1" applyFont="1" applyBorder="1" applyAlignment="1">
      <alignment horizontal="center" vertical="center"/>
    </xf>
    <xf numFmtId="58" fontId="14" fillId="0" borderId="43" xfId="0" applyNumberFormat="1" applyFont="1" applyBorder="1" applyAlignment="1">
      <alignment horizontal="center" vertical="center"/>
    </xf>
    <xf numFmtId="58" fontId="14" fillId="0" borderId="120" xfId="0" applyNumberFormat="1" applyFont="1" applyBorder="1" applyAlignment="1">
      <alignment horizontal="center" vertical="center"/>
    </xf>
    <xf numFmtId="0" fontId="17" fillId="0" borderId="178" xfId="0" applyFont="1" applyBorder="1" applyAlignment="1">
      <alignment horizontal="center" vertical="center"/>
    </xf>
    <xf numFmtId="0" fontId="14" fillId="0" borderId="179" xfId="0" applyFont="1" applyBorder="1" applyAlignment="1">
      <alignment horizontal="center" vertical="center"/>
    </xf>
    <xf numFmtId="0" fontId="17" fillId="0" borderId="168" xfId="0" applyFont="1" applyBorder="1" applyAlignment="1">
      <alignment horizontal="center" vertical="center"/>
    </xf>
    <xf numFmtId="0" fontId="17" fillId="0" borderId="176" xfId="0" applyFont="1" applyBorder="1" applyAlignment="1">
      <alignment horizontal="center" vertical="center"/>
    </xf>
    <xf numFmtId="0" fontId="17" fillId="0" borderId="172" xfId="0" applyFont="1" applyBorder="1" applyAlignment="1">
      <alignment horizontal="center" vertical="center"/>
    </xf>
    <xf numFmtId="0" fontId="14" fillId="0" borderId="173" xfId="0" applyFont="1" applyBorder="1" applyAlignment="1">
      <alignment horizontal="center" vertical="center"/>
    </xf>
    <xf numFmtId="0" fontId="17" fillId="0" borderId="174" xfId="0" applyFont="1" applyBorder="1" applyAlignment="1">
      <alignment horizontal="center" vertical="center"/>
    </xf>
    <xf numFmtId="0" fontId="17" fillId="0" borderId="45" xfId="0" applyFont="1" applyBorder="1" applyAlignment="1">
      <alignment horizontal="center" vertical="center"/>
    </xf>
    <xf numFmtId="0" fontId="14" fillId="0" borderId="45" xfId="0" applyFont="1" applyBorder="1" applyAlignment="1">
      <alignment horizontal="center" vertical="center"/>
    </xf>
    <xf numFmtId="0" fontId="14" fillId="0" borderId="175" xfId="0" applyFont="1" applyBorder="1" applyAlignment="1">
      <alignment horizontal="center" vertical="center"/>
    </xf>
    <xf numFmtId="0" fontId="14" fillId="0" borderId="180" xfId="0" applyFont="1" applyBorder="1" applyAlignment="1">
      <alignment horizontal="center" vertical="center"/>
    </xf>
    <xf numFmtId="0" fontId="14" fillId="0" borderId="181" xfId="0" applyFont="1" applyBorder="1" applyAlignment="1">
      <alignment horizontal="center" vertical="center"/>
    </xf>
    <xf numFmtId="0" fontId="17" fillId="0" borderId="182" xfId="0" applyFont="1" applyBorder="1" applyAlignment="1">
      <alignment horizontal="left" vertical="center"/>
    </xf>
    <xf numFmtId="0" fontId="17" fillId="0" borderId="0" xfId="0" applyFont="1" applyBorder="1" applyAlignment="1">
      <alignment horizontal="left" vertical="center"/>
    </xf>
    <xf numFmtId="0" fontId="14" fillId="0" borderId="0" xfId="0" applyFont="1" applyBorder="1" applyAlignment="1">
      <alignment horizontal="left" vertical="center"/>
    </xf>
    <xf numFmtId="0" fontId="14" fillId="0" borderId="166" xfId="0" applyFont="1" applyBorder="1" applyAlignment="1">
      <alignment horizontal="left" vertical="center"/>
    </xf>
    <xf numFmtId="0" fontId="14" fillId="0" borderId="183" xfId="0" applyFont="1" applyBorder="1" applyAlignment="1">
      <alignment horizontal="left" vertical="center"/>
    </xf>
    <xf numFmtId="0" fontId="17" fillId="0" borderId="184" xfId="0" applyFont="1" applyBorder="1" applyAlignment="1" applyProtection="1">
      <alignment horizontal="center" vertical="center"/>
      <protection locked="0"/>
    </xf>
    <xf numFmtId="0" fontId="17" fillId="0" borderId="102" xfId="0" applyFont="1" applyBorder="1" applyAlignment="1" applyProtection="1">
      <alignment horizontal="center" vertical="center"/>
      <protection locked="0"/>
    </xf>
    <xf numFmtId="0" fontId="17" fillId="0" borderId="102" xfId="0" applyFont="1" applyBorder="1" applyAlignment="1">
      <alignment horizontal="center" vertical="center"/>
    </xf>
    <xf numFmtId="0" fontId="14" fillId="0" borderId="0" xfId="0" applyFont="1" applyBorder="1" applyAlignment="1">
      <alignment horizontal="center" vertical="center"/>
    </xf>
    <xf numFmtId="0" fontId="14" fillId="0" borderId="56" xfId="0" applyFont="1" applyBorder="1" applyAlignment="1">
      <alignment horizontal="center" vertical="center"/>
    </xf>
    <xf numFmtId="0" fontId="17" fillId="0" borderId="188" xfId="0" applyFont="1" applyBorder="1" applyAlignment="1">
      <alignment horizontal="center" vertical="center"/>
    </xf>
    <xf numFmtId="0" fontId="17" fillId="0" borderId="128" xfId="0" applyFont="1" applyBorder="1" applyAlignment="1">
      <alignment horizontal="center" vertical="center"/>
    </xf>
    <xf numFmtId="0" fontId="14" fillId="0" borderId="188" xfId="0" applyFont="1" applyBorder="1" applyAlignment="1">
      <alignment horizontal="center" vertical="center"/>
    </xf>
    <xf numFmtId="0" fontId="44" fillId="0" borderId="0" xfId="0" applyFont="1" applyBorder="1" applyAlignment="1">
      <alignment horizontal="center" vertical="center"/>
    </xf>
    <xf numFmtId="0" fontId="48" fillId="0" borderId="0" xfId="0" applyFont="1" applyAlignment="1">
      <alignment horizontal="center" vertical="center"/>
    </xf>
    <xf numFmtId="0" fontId="18" fillId="0" borderId="0" xfId="0" applyFont="1" applyBorder="1" applyAlignment="1">
      <alignment horizontal="center" vertical="center"/>
    </xf>
    <xf numFmtId="0" fontId="22" fillId="0" borderId="0" xfId="0" applyFont="1" applyBorder="1" applyAlignment="1">
      <alignment horizontal="center" vertical="center"/>
    </xf>
    <xf numFmtId="0" fontId="49" fillId="0" borderId="0" xfId="0" applyFont="1" applyAlignment="1">
      <alignment vertical="center" shrinkToFit="1"/>
    </xf>
    <xf numFmtId="0" fontId="14" fillId="0" borderId="0" xfId="0" applyFont="1" applyAlignment="1">
      <alignment vertical="center" shrinkToFit="1"/>
    </xf>
    <xf numFmtId="0" fontId="17" fillId="0" borderId="185" xfId="0" applyFont="1" applyBorder="1" applyAlignment="1">
      <alignment horizontal="center" vertical="center"/>
    </xf>
    <xf numFmtId="0" fontId="14" fillId="0" borderId="186" xfId="0" applyFont="1" applyBorder="1" applyAlignment="1">
      <alignment horizontal="center" vertical="center"/>
    </xf>
    <xf numFmtId="0" fontId="14" fillId="0" borderId="187" xfId="0" applyFont="1" applyBorder="1" applyAlignment="1">
      <alignment horizontal="center" vertical="center"/>
    </xf>
    <xf numFmtId="0" fontId="17" fillId="0" borderId="187" xfId="0" applyFont="1" applyBorder="1" applyAlignment="1">
      <alignment horizontal="center" vertical="center"/>
    </xf>
    <xf numFmtId="58" fontId="17" fillId="0" borderId="188" xfId="0" applyNumberFormat="1" applyFont="1" applyBorder="1" applyAlignment="1">
      <alignment horizontal="center" vertical="center"/>
    </xf>
    <xf numFmtId="58" fontId="17" fillId="0" borderId="186" xfId="0" applyNumberFormat="1" applyFont="1" applyBorder="1" applyAlignment="1">
      <alignment horizontal="center" vertical="center"/>
    </xf>
    <xf numFmtId="0" fontId="85" fillId="0" borderId="0" xfId="0" applyFont="1" applyAlignment="1">
      <alignment horizontal="center" vertical="center"/>
    </xf>
    <xf numFmtId="0" fontId="14" fillId="0" borderId="9" xfId="0" applyFont="1" applyBorder="1" applyAlignment="1">
      <alignment vertical="center"/>
    </xf>
    <xf numFmtId="0" fontId="14" fillId="0" borderId="0" xfId="0" applyFont="1" applyAlignment="1">
      <alignment vertical="center" wrapText="1"/>
    </xf>
    <xf numFmtId="49" fontId="85" fillId="0" borderId="1" xfId="0" applyNumberFormat="1" applyFont="1" applyBorder="1" applyAlignment="1">
      <alignment horizontal="center" vertical="center"/>
    </xf>
    <xf numFmtId="49" fontId="37" fillId="0" borderId="24" xfId="0" applyNumberFormat="1" applyFont="1" applyBorder="1" applyAlignment="1">
      <alignment horizontal="center" vertical="center" textRotation="255" wrapText="1"/>
    </xf>
    <xf numFmtId="0" fontId="14" fillId="0" borderId="24" xfId="0" applyFont="1" applyBorder="1" applyAlignment="1">
      <alignment vertical="center" wrapText="1"/>
    </xf>
    <xf numFmtId="0" fontId="14" fillId="0" borderId="51" xfId="0" applyFont="1" applyBorder="1" applyAlignment="1">
      <alignment vertical="center" wrapText="1"/>
    </xf>
    <xf numFmtId="0" fontId="14" fillId="0" borderId="26" xfId="0" applyFont="1" applyBorder="1" applyAlignment="1">
      <alignment vertical="center" wrapText="1"/>
    </xf>
    <xf numFmtId="49" fontId="14" fillId="0" borderId="51" xfId="0" applyNumberFormat="1" applyFont="1" applyBorder="1" applyAlignment="1">
      <alignment horizontal="center" vertical="center" textRotation="255"/>
    </xf>
    <xf numFmtId="49" fontId="14" fillId="0" borderId="5" xfId="0" applyNumberFormat="1" applyFont="1" applyBorder="1" applyAlignment="1">
      <alignment horizontal="center" vertical="center" textRotation="255"/>
    </xf>
    <xf numFmtId="49" fontId="21" fillId="0" borderId="51" xfId="0" applyNumberFormat="1" applyFont="1" applyBorder="1" applyAlignment="1">
      <alignment horizontal="center" vertical="center" textRotation="255"/>
    </xf>
    <xf numFmtId="0" fontId="14" fillId="0" borderId="0" xfId="0" applyFont="1" applyAlignment="1">
      <alignment horizontal="left" vertical="center"/>
    </xf>
    <xf numFmtId="0" fontId="14" fillId="0" borderId="0" xfId="13" applyFont="1" applyAlignment="1">
      <alignment horizontal="right" vertical="center"/>
    </xf>
    <xf numFmtId="0" fontId="14" fillId="0" borderId="51" xfId="0" applyFont="1" applyBorder="1" applyAlignment="1">
      <alignment horizontal="center" vertical="center"/>
    </xf>
    <xf numFmtId="178" fontId="14" fillId="0" borderId="24" xfId="0" applyNumberFormat="1" applyFont="1" applyBorder="1" applyAlignment="1">
      <alignment horizontal="right" vertical="center"/>
    </xf>
    <xf numFmtId="178" fontId="14" fillId="0" borderId="51" xfId="0" applyNumberFormat="1" applyFont="1" applyBorder="1" applyAlignment="1">
      <alignment horizontal="right" vertical="center"/>
    </xf>
    <xf numFmtId="178" fontId="14" fillId="0" borderId="26" xfId="0" applyNumberFormat="1" applyFont="1" applyBorder="1" applyAlignment="1">
      <alignment horizontal="right" vertical="center"/>
    </xf>
    <xf numFmtId="178" fontId="14" fillId="0" borderId="189" xfId="0" applyNumberFormat="1" applyFont="1" applyBorder="1" applyAlignment="1">
      <alignment horizontal="right" vertical="center"/>
    </xf>
    <xf numFmtId="178" fontId="14" fillId="0" borderId="190" xfId="0" applyNumberFormat="1" applyFont="1" applyBorder="1" applyAlignment="1">
      <alignment horizontal="right" vertical="center"/>
    </xf>
    <xf numFmtId="178" fontId="14" fillId="0" borderId="81" xfId="0" applyNumberFormat="1" applyFont="1" applyBorder="1" applyAlignment="1">
      <alignment horizontal="right" vertical="center"/>
    </xf>
    <xf numFmtId="0" fontId="14" fillId="0" borderId="191" xfId="0" applyFont="1" applyBorder="1" applyAlignment="1">
      <alignment horizontal="center" vertical="center"/>
    </xf>
    <xf numFmtId="178" fontId="14" fillId="0" borderId="191" xfId="0" applyNumberFormat="1" applyFont="1" applyBorder="1" applyAlignment="1">
      <alignment horizontal="right" vertical="center"/>
    </xf>
    <xf numFmtId="178" fontId="14" fillId="0" borderId="192" xfId="0" applyNumberFormat="1" applyFont="1" applyBorder="1" applyAlignment="1">
      <alignment horizontal="right" vertical="center"/>
    </xf>
    <xf numFmtId="0" fontId="33" fillId="0" borderId="193" xfId="0" applyFont="1" applyBorder="1" applyAlignment="1">
      <alignment horizontal="center" vertical="center" textRotation="255"/>
    </xf>
    <xf numFmtId="0" fontId="33" fillId="0" borderId="194" xfId="0" applyFont="1" applyBorder="1" applyAlignment="1">
      <alignment horizontal="center" vertical="center" textRotation="255"/>
    </xf>
    <xf numFmtId="0" fontId="33" fillId="0" borderId="195" xfId="0" applyFont="1" applyBorder="1" applyAlignment="1">
      <alignment horizontal="center" vertical="center" textRotation="255"/>
    </xf>
    <xf numFmtId="0" fontId="33" fillId="0" borderId="34" xfId="0" applyFont="1" applyBorder="1" applyAlignment="1">
      <alignment horizontal="center" vertical="center" textRotation="255"/>
    </xf>
    <xf numFmtId="0" fontId="33" fillId="0" borderId="196" xfId="0" applyFont="1" applyBorder="1" applyAlignment="1">
      <alignment horizontal="center" vertical="center" textRotation="255"/>
    </xf>
    <xf numFmtId="0" fontId="14" fillId="0" borderId="197" xfId="0" applyFont="1" applyBorder="1" applyAlignment="1">
      <alignment horizontal="center" vertical="center"/>
    </xf>
    <xf numFmtId="178" fontId="14" fillId="0" borderId="197" xfId="0" applyNumberFormat="1" applyFont="1" applyBorder="1" applyAlignment="1">
      <alignment horizontal="right" vertical="center"/>
    </xf>
    <xf numFmtId="178" fontId="14" fillId="0" borderId="198" xfId="0" applyNumberFormat="1" applyFont="1" applyBorder="1" applyAlignment="1">
      <alignment horizontal="right" vertical="center"/>
    </xf>
    <xf numFmtId="49" fontId="44" fillId="0" borderId="1" xfId="0" applyNumberFormat="1" applyFont="1" applyBorder="1" applyAlignment="1" applyProtection="1">
      <alignment horizontal="left" vertical="center"/>
    </xf>
    <xf numFmtId="0" fontId="20" fillId="0" borderId="12"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0" fillId="0" borderId="11" xfId="0" applyFont="1" applyBorder="1" applyAlignment="1" applyProtection="1">
      <alignment horizontal="center" vertical="center" wrapText="1"/>
    </xf>
    <xf numFmtId="0" fontId="23" fillId="0" borderId="199" xfId="0" applyFont="1" applyBorder="1" applyAlignment="1" applyProtection="1">
      <alignment horizontal="center" vertical="center"/>
    </xf>
    <xf numFmtId="0" fontId="23" fillId="0" borderId="200" xfId="0" applyFont="1" applyBorder="1" applyAlignment="1" applyProtection="1">
      <alignment horizontal="center" vertical="center"/>
    </xf>
    <xf numFmtId="0" fontId="23" fillId="0" borderId="55" xfId="0" applyFont="1" applyBorder="1" applyAlignment="1" applyProtection="1">
      <alignment horizontal="center" vertical="center"/>
    </xf>
    <xf numFmtId="0" fontId="23" fillId="0" borderId="56" xfId="0" applyFont="1" applyBorder="1" applyAlignment="1" applyProtection="1">
      <alignment horizontal="center" vertical="center"/>
    </xf>
    <xf numFmtId="0" fontId="23" fillId="0" borderId="54" xfId="0" applyFont="1" applyBorder="1" applyAlignment="1" applyProtection="1">
      <alignment horizontal="center" vertical="center"/>
    </xf>
    <xf numFmtId="0" fontId="23" fillId="0" borderId="52" xfId="0" applyFont="1" applyBorder="1" applyAlignment="1" applyProtection="1">
      <alignment horizontal="center" vertical="center"/>
    </xf>
    <xf numFmtId="49" fontId="42" fillId="0" borderId="5" xfId="0" applyNumberFormat="1" applyFont="1" applyBorder="1" applyAlignment="1" applyProtection="1">
      <alignment horizontal="left" vertical="center" wrapText="1"/>
    </xf>
    <xf numFmtId="0" fontId="42" fillId="0" borderId="0" xfId="0" applyFont="1" applyBorder="1" applyAlignment="1" applyProtection="1">
      <alignment horizontal="left" vertical="center" wrapText="1"/>
    </xf>
    <xf numFmtId="0" fontId="42" fillId="0" borderId="6" xfId="0" applyFont="1" applyBorder="1" applyAlignment="1" applyProtection="1">
      <alignment horizontal="left" vertical="center" wrapText="1"/>
    </xf>
    <xf numFmtId="0" fontId="42" fillId="0" borderId="5" xfId="0" applyFont="1" applyBorder="1" applyAlignment="1" applyProtection="1">
      <alignment horizontal="left" vertical="center" wrapText="1"/>
    </xf>
    <xf numFmtId="0" fontId="42" fillId="0" borderId="7" xfId="0" applyFont="1" applyBorder="1" applyAlignment="1" applyProtection="1">
      <alignment horizontal="left" vertical="center" wrapText="1"/>
    </xf>
    <xf numFmtId="0" fontId="42" fillId="0" borderId="1" xfId="0" applyFont="1" applyBorder="1" applyAlignment="1" applyProtection="1">
      <alignment horizontal="left" vertical="center" wrapText="1"/>
    </xf>
    <xf numFmtId="0" fontId="42" fillId="0" borderId="8" xfId="0" applyFont="1" applyBorder="1" applyAlignment="1" applyProtection="1">
      <alignment horizontal="left" vertical="center" wrapText="1"/>
    </xf>
    <xf numFmtId="0" fontId="14" fillId="0" borderId="5" xfId="0" applyFont="1" applyBorder="1" applyAlignment="1" applyProtection="1">
      <alignment horizontal="center"/>
    </xf>
    <xf numFmtId="0" fontId="14" fillId="0" borderId="0" xfId="0" applyFont="1" applyBorder="1" applyAlignment="1" applyProtection="1">
      <alignment horizontal="center"/>
    </xf>
    <xf numFmtId="0" fontId="14" fillId="0" borderId="6" xfId="0" applyFont="1" applyBorder="1" applyAlignment="1" applyProtection="1">
      <alignment horizontal="center"/>
    </xf>
    <xf numFmtId="0" fontId="14" fillId="0" borderId="7" xfId="0" applyFont="1" applyBorder="1" applyAlignment="1" applyProtection="1">
      <alignment horizontal="center"/>
    </xf>
    <xf numFmtId="0" fontId="14" fillId="0" borderId="1" xfId="0" applyFont="1" applyBorder="1" applyAlignment="1" applyProtection="1">
      <alignment horizontal="center"/>
    </xf>
    <xf numFmtId="0" fontId="14" fillId="0" borderId="8" xfId="0" applyFont="1" applyBorder="1" applyAlignment="1" applyProtection="1">
      <alignment horizontal="center"/>
    </xf>
    <xf numFmtId="0" fontId="14" fillId="0" borderId="2"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4"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8" xfId="0" applyFont="1" applyBorder="1" applyAlignment="1" applyProtection="1">
      <alignment horizontal="center" vertical="center"/>
    </xf>
    <xf numFmtId="0" fontId="22" fillId="0" borderId="12" xfId="10" applyFont="1" applyBorder="1" applyAlignment="1" applyProtection="1">
      <alignment horizontal="center" vertical="center"/>
    </xf>
    <xf numFmtId="0" fontId="22" fillId="0" borderId="10" xfId="10" applyFont="1" applyBorder="1" applyAlignment="1" applyProtection="1">
      <alignment horizontal="center" vertical="center"/>
    </xf>
    <xf numFmtId="0" fontId="22" fillId="0" borderId="11" xfId="10" applyFont="1" applyBorder="1" applyAlignment="1" applyProtection="1">
      <alignment horizontal="center" vertical="center"/>
    </xf>
    <xf numFmtId="49" fontId="22" fillId="0" borderId="0" xfId="10" applyNumberFormat="1" applyFont="1" applyAlignment="1" applyProtection="1">
      <alignment horizontal="distributed" vertical="center"/>
    </xf>
    <xf numFmtId="49" fontId="44" fillId="0" borderId="2"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4" xfId="0" applyFont="1" applyBorder="1" applyAlignment="1" applyProtection="1">
      <alignment horizontal="center" vertical="center"/>
    </xf>
    <xf numFmtId="0" fontId="44" fillId="0" borderId="7" xfId="0" applyFont="1" applyBorder="1" applyAlignment="1" applyProtection="1">
      <alignment horizontal="center" vertical="center"/>
    </xf>
    <xf numFmtId="0" fontId="44" fillId="0" borderId="1" xfId="0" applyFont="1" applyBorder="1" applyAlignment="1" applyProtection="1">
      <alignment horizontal="center" vertical="center"/>
    </xf>
    <xf numFmtId="0" fontId="44" fillId="0" borderId="8" xfId="0" applyFont="1" applyBorder="1" applyAlignment="1" applyProtection="1">
      <alignment horizontal="center" vertical="center"/>
    </xf>
    <xf numFmtId="0" fontId="55" fillId="4" borderId="201" xfId="0" applyFont="1" applyFill="1" applyBorder="1" applyAlignment="1" applyProtection="1">
      <alignment horizontal="center" vertical="center" wrapText="1"/>
    </xf>
    <xf numFmtId="0" fontId="55" fillId="4" borderId="64" xfId="0" applyFont="1" applyFill="1" applyBorder="1" applyAlignment="1" applyProtection="1">
      <alignment horizontal="center" vertical="center" wrapText="1"/>
    </xf>
    <xf numFmtId="0" fontId="14" fillId="0" borderId="202" xfId="0" applyFont="1" applyBorder="1" applyAlignment="1" applyProtection="1">
      <alignment horizontal="center" vertical="center"/>
    </xf>
    <xf numFmtId="0" fontId="14" fillId="0" borderId="203" xfId="0" applyFont="1" applyBorder="1" applyAlignment="1">
      <alignment horizontal="center" vertical="center"/>
    </xf>
    <xf numFmtId="0" fontId="14" fillId="0" borderId="204" xfId="0" applyFont="1" applyBorder="1" applyAlignment="1" applyProtection="1">
      <alignment horizontal="center" vertical="center"/>
    </xf>
    <xf numFmtId="0" fontId="14" fillId="0" borderId="205" xfId="0" applyFont="1" applyBorder="1" applyAlignment="1" applyProtection="1">
      <alignment horizontal="center" vertical="center"/>
    </xf>
    <xf numFmtId="0" fontId="14" fillId="0" borderId="206" xfId="0" applyFont="1" applyBorder="1" applyAlignment="1" applyProtection="1">
      <alignment horizontal="center" vertical="center"/>
    </xf>
    <xf numFmtId="0" fontId="14" fillId="0" borderId="207" xfId="0" applyFont="1" applyBorder="1" applyAlignment="1" applyProtection="1">
      <alignment horizontal="center" vertical="center"/>
    </xf>
    <xf numFmtId="0" fontId="14" fillId="0" borderId="208" xfId="0" applyFont="1" applyBorder="1" applyAlignment="1" applyProtection="1">
      <alignment horizontal="center" vertical="center"/>
    </xf>
    <xf numFmtId="0" fontId="44" fillId="0" borderId="19" xfId="0" applyFont="1" applyBorder="1" applyAlignment="1" applyProtection="1">
      <alignment horizontal="left" vertical="center"/>
    </xf>
    <xf numFmtId="0" fontId="44" fillId="0" borderId="43" xfId="0" applyFont="1" applyBorder="1" applyAlignment="1" applyProtection="1">
      <alignment horizontal="left" vertical="center"/>
    </xf>
    <xf numFmtId="0" fontId="44" fillId="0" borderId="41" xfId="0" applyFont="1" applyBorder="1" applyAlignment="1" applyProtection="1">
      <alignment horizontal="left" vertical="center"/>
    </xf>
    <xf numFmtId="57" fontId="43" fillId="0" borderId="19" xfId="0" applyNumberFormat="1" applyFont="1" applyBorder="1" applyAlignment="1" applyProtection="1">
      <alignment horizontal="left" vertical="center"/>
    </xf>
    <xf numFmtId="0" fontId="44" fillId="0" borderId="43" xfId="0" applyFont="1" applyBorder="1" applyAlignment="1">
      <alignment horizontal="left" vertical="center"/>
    </xf>
    <xf numFmtId="0" fontId="44" fillId="0" borderId="209" xfId="0" applyFont="1" applyBorder="1" applyAlignment="1">
      <alignment horizontal="left" vertical="center"/>
    </xf>
    <xf numFmtId="0" fontId="14" fillId="0" borderId="20" xfId="0" applyFont="1" applyBorder="1" applyAlignment="1" applyProtection="1">
      <alignment horizontal="center" vertical="center"/>
    </xf>
    <xf numFmtId="0" fontId="14" fillId="0" borderId="21" xfId="0" applyFont="1" applyBorder="1" applyAlignment="1" applyProtection="1">
      <alignment horizontal="center" vertical="center"/>
    </xf>
    <xf numFmtId="0" fontId="44" fillId="0" borderId="210" xfId="0" applyFont="1" applyBorder="1" applyAlignment="1" applyProtection="1">
      <alignment horizontal="left" vertical="center"/>
    </xf>
    <xf numFmtId="0" fontId="44" fillId="0" borderId="211" xfId="0" applyFont="1" applyBorder="1" applyAlignment="1" applyProtection="1">
      <alignment horizontal="left" vertical="center"/>
    </xf>
    <xf numFmtId="0" fontId="44" fillId="0" borderId="212" xfId="0" applyFont="1" applyBorder="1" applyAlignment="1" applyProtection="1">
      <alignment horizontal="left" vertical="center"/>
    </xf>
    <xf numFmtId="57" fontId="43" fillId="0" borderId="210" xfId="0" applyNumberFormat="1" applyFont="1" applyBorder="1" applyAlignment="1" applyProtection="1">
      <alignment horizontal="left" vertical="center"/>
    </xf>
    <xf numFmtId="0" fontId="44" fillId="0" borderId="211" xfId="0" applyFont="1" applyBorder="1" applyAlignment="1">
      <alignment horizontal="left" vertical="center"/>
    </xf>
    <xf numFmtId="0" fontId="44" fillId="0" borderId="213" xfId="0" applyFont="1" applyBorder="1" applyAlignment="1">
      <alignment horizontal="left" vertical="center"/>
    </xf>
    <xf numFmtId="0" fontId="14" fillId="0" borderId="60" xfId="0" applyFont="1" applyBorder="1" applyAlignment="1" applyProtection="1">
      <alignment horizontal="center" vertical="center"/>
    </xf>
    <xf numFmtId="0" fontId="14" fillId="0" borderId="214" xfId="0" applyFont="1" applyBorder="1" applyAlignment="1" applyProtection="1">
      <alignment horizontal="center" vertical="center"/>
    </xf>
    <xf numFmtId="0" fontId="14" fillId="0" borderId="22" xfId="0" applyFont="1" applyBorder="1" applyAlignment="1" applyProtection="1">
      <alignment horizontal="center" vertical="center"/>
    </xf>
    <xf numFmtId="0" fontId="14" fillId="0" borderId="23" xfId="0" applyFont="1" applyBorder="1" applyAlignment="1" applyProtection="1">
      <alignment horizontal="center" vertical="center"/>
    </xf>
    <xf numFmtId="0" fontId="25" fillId="0" borderId="12" xfId="0" applyFont="1" applyBorder="1" applyAlignment="1" applyProtection="1">
      <alignment horizontal="left" vertical="center"/>
    </xf>
    <xf numFmtId="0" fontId="25" fillId="0" borderId="10" xfId="0" applyFont="1" applyBorder="1" applyAlignment="1" applyProtection="1">
      <alignment horizontal="left" vertical="center"/>
    </xf>
    <xf numFmtId="0" fontId="25" fillId="0" borderId="11" xfId="0" applyFont="1" applyBorder="1" applyAlignment="1" applyProtection="1">
      <alignment horizontal="left" vertical="center"/>
    </xf>
    <xf numFmtId="0" fontId="37" fillId="0" borderId="2" xfId="0" applyFont="1" applyBorder="1" applyAlignment="1" applyProtection="1">
      <alignment horizontal="left" vertical="center" wrapText="1"/>
    </xf>
    <xf numFmtId="0" fontId="37" fillId="0" borderId="3" xfId="0" applyFont="1" applyBorder="1" applyAlignment="1" applyProtection="1">
      <alignment horizontal="left" vertical="center" wrapText="1"/>
    </xf>
    <xf numFmtId="0" fontId="37" fillId="0" borderId="4" xfId="0" applyFont="1" applyBorder="1" applyAlignment="1" applyProtection="1">
      <alignment horizontal="left" vertical="center" wrapText="1"/>
    </xf>
    <xf numFmtId="0" fontId="37" fillId="0" borderId="5" xfId="0" applyFont="1" applyBorder="1" applyAlignment="1" applyProtection="1">
      <alignment horizontal="left" vertical="center" wrapText="1"/>
    </xf>
    <xf numFmtId="0" fontId="37" fillId="0" borderId="0" xfId="0" applyFont="1" applyBorder="1" applyAlignment="1" applyProtection="1">
      <alignment horizontal="left" vertical="center" wrapText="1"/>
    </xf>
    <xf numFmtId="0" fontId="37" fillId="0" borderId="6" xfId="0" applyFont="1" applyBorder="1" applyAlignment="1" applyProtection="1">
      <alignment horizontal="left" vertical="center" wrapText="1"/>
    </xf>
    <xf numFmtId="0" fontId="37" fillId="0" borderId="7" xfId="0" applyFont="1" applyBorder="1" applyAlignment="1" applyProtection="1">
      <alignment horizontal="left" vertical="center" wrapText="1"/>
    </xf>
    <xf numFmtId="0" fontId="37" fillId="0" borderId="1" xfId="0" applyFont="1" applyBorder="1" applyAlignment="1" applyProtection="1">
      <alignment horizontal="left" vertical="center" wrapText="1"/>
    </xf>
    <xf numFmtId="0" fontId="37" fillId="0" borderId="8" xfId="0" applyFont="1" applyBorder="1" applyAlignment="1" applyProtection="1">
      <alignment horizontal="left" vertical="center" wrapText="1"/>
    </xf>
    <xf numFmtId="0" fontId="22" fillId="0" borderId="24" xfId="0" applyFont="1" applyBorder="1" applyAlignment="1" applyProtection="1">
      <alignment horizontal="center" vertical="center"/>
    </xf>
    <xf numFmtId="0" fontId="25" fillId="0" borderId="2" xfId="0" applyFont="1" applyBorder="1" applyAlignment="1" applyProtection="1">
      <alignment horizontal="center" vertical="center" shrinkToFit="1"/>
    </xf>
    <xf numFmtId="0" fontId="25" fillId="0" borderId="3" xfId="0" applyFont="1" applyBorder="1" applyAlignment="1" applyProtection="1">
      <alignment horizontal="center" vertical="center" shrinkToFit="1"/>
    </xf>
    <xf numFmtId="0" fontId="25" fillId="0" borderId="4" xfId="0" applyFont="1" applyBorder="1" applyAlignment="1" applyProtection="1">
      <alignment horizontal="center" vertical="center" shrinkToFit="1"/>
    </xf>
    <xf numFmtId="0" fontId="25" fillId="0" borderId="7" xfId="0" applyFont="1" applyBorder="1" applyAlignment="1" applyProtection="1">
      <alignment horizontal="center" vertical="center" shrinkToFit="1"/>
    </xf>
    <xf numFmtId="0" fontId="25" fillId="0" borderId="1" xfId="0" applyFont="1" applyBorder="1" applyAlignment="1" applyProtection="1">
      <alignment horizontal="center" vertical="center" shrinkToFit="1"/>
    </xf>
    <xf numFmtId="0" fontId="25" fillId="0" borderId="8" xfId="0" applyFont="1" applyBorder="1" applyAlignment="1" applyProtection="1">
      <alignment horizontal="center" vertical="center" shrinkToFit="1"/>
    </xf>
    <xf numFmtId="0" fontId="37" fillId="0" borderId="12" xfId="0" applyFont="1" applyBorder="1" applyAlignment="1" applyProtection="1">
      <alignment horizontal="center" vertical="center" wrapText="1"/>
    </xf>
    <xf numFmtId="0" fontId="37" fillId="0" borderId="2" xfId="0" applyFont="1" applyBorder="1" applyAlignment="1" applyProtection="1">
      <alignment horizontal="center" vertical="center" wrapText="1"/>
    </xf>
    <xf numFmtId="0" fontId="37" fillId="0" borderId="3" xfId="0" applyFont="1" applyBorder="1" applyAlignment="1" applyProtection="1">
      <alignment horizontal="center" vertical="center" wrapText="1"/>
    </xf>
    <xf numFmtId="0" fontId="37" fillId="0" borderId="4" xfId="0" applyFont="1" applyBorder="1" applyAlignment="1" applyProtection="1">
      <alignment horizontal="center" vertical="center" wrapText="1"/>
    </xf>
    <xf numFmtId="0" fontId="37" fillId="0" borderId="5" xfId="0" applyFont="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37" fillId="0" borderId="6" xfId="0" applyFont="1" applyBorder="1" applyAlignment="1" applyProtection="1">
      <alignment horizontal="center" vertical="center" wrapText="1"/>
    </xf>
    <xf numFmtId="0" fontId="37" fillId="0" borderId="7" xfId="0" applyFont="1" applyBorder="1" applyAlignment="1" applyProtection="1">
      <alignment horizontal="center" vertical="center" wrapText="1"/>
    </xf>
    <xf numFmtId="0" fontId="37" fillId="0" borderId="1" xfId="0" applyFont="1" applyBorder="1" applyAlignment="1" applyProtection="1">
      <alignment horizontal="center" vertical="center" wrapText="1"/>
    </xf>
    <xf numFmtId="0" fontId="37" fillId="0" borderId="8" xfId="0" applyFont="1" applyBorder="1" applyAlignment="1" applyProtection="1">
      <alignment horizontal="center" vertical="center" wrapText="1"/>
    </xf>
    <xf numFmtId="49" fontId="102" fillId="0" borderId="232" xfId="16" applyNumberFormat="1" applyFont="1" applyBorder="1" applyAlignment="1">
      <alignment horizontal="center" vertical="center"/>
    </xf>
    <xf numFmtId="0" fontId="102" fillId="0" borderId="232" xfId="16" applyFont="1" applyBorder="1" applyAlignment="1">
      <alignment horizontal="center" vertical="center"/>
    </xf>
  </cellXfs>
  <cellStyles count="18">
    <cellStyle name="パーセント 2" xfId="1"/>
    <cellStyle name="ハイパーリンク" xfId="2" builtinId="8"/>
    <cellStyle name="標準" xfId="0" builtinId="0"/>
    <cellStyle name="標準 2" xfId="3"/>
    <cellStyle name="標準 3" xfId="4"/>
    <cellStyle name="標準 4" xfId="5"/>
    <cellStyle name="標準 5" xfId="6"/>
    <cellStyle name="標準 6" xfId="7"/>
    <cellStyle name="標準 7" xfId="17"/>
    <cellStyle name="標準_15g1_21-1送り出し教育・新規入場者アンケート" xfId="8"/>
    <cellStyle name="標準_15g1_22自社（協力会社）安全巡回報告書" xfId="16"/>
    <cellStyle name="標準_h16.10.15協力会社安全関係提出書類" xfId="15"/>
    <cellStyle name="標準_s-2" xfId="9"/>
    <cellStyle name="標準_グリーンファイル改訂Ver.1.00" xfId="10"/>
    <cellStyle name="標準_安全書類作成v292" xfId="11"/>
    <cellStyle name="標準_全建統一様式第３号" xfId="12"/>
    <cellStyle name="標準_大河原建設安全書類2006" xfId="13"/>
    <cellStyle name="標準_当月の反省・翌月の安全目標・現場パト (1)" xfId="14"/>
  </cellStyles>
  <dxfs count="1">
    <dxf>
      <font>
        <condense val="0"/>
        <extend val="0"/>
        <color indexed="9"/>
      </font>
    </dxf>
  </dxfs>
  <tableStyles count="0" defaultTableStyle="TableStyleMedium2" defaultPivotStyle="PivotStyleLight16"/>
  <colors>
    <mruColors>
      <color rgb="FF0000FF"/>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219075</xdr:colOff>
          <xdr:row>1</xdr:row>
          <xdr:rowOff>152400</xdr:rowOff>
        </xdr:from>
        <xdr:to>
          <xdr:col>13</xdr:col>
          <xdr:colOff>9525</xdr:colOff>
          <xdr:row>3</xdr:row>
          <xdr:rowOff>38100</xdr:rowOff>
        </xdr:to>
        <xdr:sp macro="" textlink="">
          <xdr:nvSpPr>
            <xdr:cNvPr id="1025" name="Text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xdr:row>
          <xdr:rowOff>57150</xdr:rowOff>
        </xdr:from>
        <xdr:to>
          <xdr:col>12</xdr:col>
          <xdr:colOff>933450</xdr:colOff>
          <xdr:row>7</xdr:row>
          <xdr:rowOff>28575</xdr:rowOff>
        </xdr:to>
        <xdr:sp macro="" textlink="">
          <xdr:nvSpPr>
            <xdr:cNvPr id="1026" name="CommandButton1"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11</xdr:col>
      <xdr:colOff>95250</xdr:colOff>
      <xdr:row>0</xdr:row>
      <xdr:rowOff>428625</xdr:rowOff>
    </xdr:from>
    <xdr:to>
      <xdr:col>13</xdr:col>
      <xdr:colOff>400050</xdr:colOff>
      <xdr:row>8</xdr:row>
      <xdr:rowOff>76200</xdr:rowOff>
    </xdr:to>
    <xdr:sp macro="" textlink="">
      <xdr:nvSpPr>
        <xdr:cNvPr id="4" name="正方形/長方形 3"/>
        <xdr:cNvSpPr/>
      </xdr:nvSpPr>
      <xdr:spPr>
        <a:xfrm>
          <a:off x="7105650" y="428625"/>
          <a:ext cx="1714500" cy="1362075"/>
        </a:xfrm>
        <a:prstGeom prst="rect">
          <a:avLst/>
        </a:prstGeom>
        <a:solidFill>
          <a:srgbClr val="CC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123825</xdr:colOff>
      <xdr:row>1</xdr:row>
      <xdr:rowOff>0</xdr:rowOff>
    </xdr:from>
    <xdr:to>
      <xdr:col>3</xdr:col>
      <xdr:colOff>1952625</xdr:colOff>
      <xdr:row>2</xdr:row>
      <xdr:rowOff>390525</xdr:rowOff>
    </xdr:to>
    <xdr:sp macro="" textlink="">
      <xdr:nvSpPr>
        <xdr:cNvPr id="2" name="AutoShape 7"/>
        <xdr:cNvSpPr>
          <a:spLocks noChangeArrowheads="1"/>
        </xdr:cNvSpPr>
      </xdr:nvSpPr>
      <xdr:spPr bwMode="auto">
        <a:xfrm>
          <a:off x="2724150" y="447675"/>
          <a:ext cx="2857500" cy="628650"/>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200"/>
            </a:lnSpc>
            <a:defRPr sz="1000"/>
          </a:pPr>
          <a:r>
            <a:rPr lang="ja-JP" altLang="en-US" sz="1050" b="0" i="0" baseline="0">
              <a:latin typeface="ＭＳ Ｐ明朝" panose="02020600040205080304" pitchFamily="18" charset="-128"/>
              <a:ea typeface="ＭＳ Ｐ明朝" panose="02020600040205080304" pitchFamily="18" charset="-128"/>
              <a:cs typeface="+mn-cs"/>
            </a:rPr>
            <a:t>　災害防止協議会を月末に開催することとして当月、次月という言い方をしている。</a:t>
          </a:r>
          <a:endPar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3</xdr:col>
      <xdr:colOff>1819275</xdr:colOff>
      <xdr:row>3</xdr:row>
      <xdr:rowOff>76199</xdr:rowOff>
    </xdr:from>
    <xdr:to>
      <xdr:col>4</xdr:col>
      <xdr:colOff>66675</xdr:colOff>
      <xdr:row>5</xdr:row>
      <xdr:rowOff>190500</xdr:rowOff>
    </xdr:to>
    <xdr:sp macro="" textlink="">
      <xdr:nvSpPr>
        <xdr:cNvPr id="3" name="AutoShape 7"/>
        <xdr:cNvSpPr>
          <a:spLocks noChangeArrowheads="1"/>
        </xdr:cNvSpPr>
      </xdr:nvSpPr>
      <xdr:spPr bwMode="auto">
        <a:xfrm>
          <a:off x="4762500" y="1057274"/>
          <a:ext cx="2105025" cy="762001"/>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200"/>
            </a:lnSpc>
            <a:defRPr sz="1000"/>
          </a:pPr>
          <a:r>
            <a:rPr lang="ja-JP" altLang="en-US" sz="1050" b="0" i="0" baseline="0">
              <a:latin typeface="ＭＳ Ｐ明朝" panose="02020600040205080304" pitchFamily="18" charset="-128"/>
              <a:ea typeface="ＭＳ Ｐ明朝" panose="02020600040205080304" pitchFamily="18" charset="-128"/>
              <a:cs typeface="+mn-cs"/>
            </a:rPr>
            <a:t>　</a:t>
          </a:r>
          <a:r>
            <a:rPr lang="en-US" altLang="ja-JP" sz="1050" b="0" i="0" baseline="0">
              <a:latin typeface="ＭＳ Ｐ明朝" panose="02020600040205080304" pitchFamily="18" charset="-128"/>
              <a:ea typeface="ＭＳ Ｐ明朝" panose="02020600040205080304" pitchFamily="18" charset="-128"/>
              <a:cs typeface="+mn-cs"/>
            </a:rPr>
            <a:t>9 </a:t>
          </a:r>
          <a:r>
            <a:rPr lang="ja-JP" altLang="ja-JP" sz="1050" b="0" i="0" baseline="0">
              <a:latin typeface="ＭＳ Ｐ明朝" panose="02020600040205080304" pitchFamily="18" charset="-128"/>
              <a:ea typeface="ＭＳ Ｐ明朝" panose="02020600040205080304" pitchFamily="18" charset="-128"/>
              <a:cs typeface="+mn-cs"/>
            </a:rPr>
            <a:t>月</a:t>
          </a:r>
          <a:r>
            <a:rPr lang="ja-JP" altLang="en-US" sz="1050" b="0" i="0" baseline="0">
              <a:latin typeface="ＭＳ Ｐ明朝" panose="02020600040205080304" pitchFamily="18" charset="-128"/>
              <a:ea typeface="ＭＳ Ｐ明朝" panose="02020600040205080304" pitchFamily="18" charset="-128"/>
              <a:cs typeface="+mn-cs"/>
            </a:rPr>
            <a:t>度の</a:t>
          </a:r>
          <a:r>
            <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rPr>
            <a:t>安全衛生管理計画書で立てた次月「安全目標」と「対策」についての反省を記す。</a:t>
          </a:r>
        </a:p>
      </xdr:txBody>
    </xdr:sp>
    <xdr:clientData/>
  </xdr:twoCellAnchor>
  <xdr:twoCellAnchor>
    <xdr:from>
      <xdr:col>1</xdr:col>
      <xdr:colOff>542924</xdr:colOff>
      <xdr:row>19</xdr:row>
      <xdr:rowOff>209550</xdr:rowOff>
    </xdr:from>
    <xdr:to>
      <xdr:col>3</xdr:col>
      <xdr:colOff>285749</xdr:colOff>
      <xdr:row>21</xdr:row>
      <xdr:rowOff>171450</xdr:rowOff>
    </xdr:to>
    <xdr:sp macro="" textlink="">
      <xdr:nvSpPr>
        <xdr:cNvPr id="4" name="AutoShape 7"/>
        <xdr:cNvSpPr>
          <a:spLocks noChangeArrowheads="1"/>
        </xdr:cNvSpPr>
      </xdr:nvSpPr>
      <xdr:spPr bwMode="auto">
        <a:xfrm>
          <a:off x="1790699" y="6524625"/>
          <a:ext cx="2124075" cy="609600"/>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200"/>
            </a:lnSpc>
            <a:defRPr sz="1000"/>
          </a:pPr>
          <a:r>
            <a:rPr lang="ja-JP" altLang="en-US" sz="1050" b="0" i="0" baseline="0">
              <a:latin typeface="ＭＳ Ｐ明朝" panose="02020600040205080304" pitchFamily="18" charset="-128"/>
              <a:ea typeface="ＭＳ Ｐ明朝" panose="02020600040205080304" pitchFamily="18" charset="-128"/>
              <a:cs typeface="+mn-cs"/>
            </a:rPr>
            <a:t>　この項目について</a:t>
          </a:r>
          <a:r>
            <a:rPr lang="en-US" altLang="ja-JP" sz="1050" b="0" i="0" baseline="0">
              <a:latin typeface="ＭＳ Ｐ明朝" panose="02020600040205080304" pitchFamily="18" charset="-128"/>
              <a:ea typeface="ＭＳ Ｐ明朝" panose="02020600040205080304" pitchFamily="18" charset="-128"/>
              <a:cs typeface="+mn-cs"/>
            </a:rPr>
            <a:t>10</a:t>
          </a:r>
          <a:r>
            <a:rPr lang="ja-JP" altLang="en-US" sz="1050" b="0" i="0" baseline="0">
              <a:latin typeface="ＭＳ Ｐ明朝" panose="02020600040205080304" pitchFamily="18" charset="-128"/>
              <a:ea typeface="ＭＳ Ｐ明朝" panose="02020600040205080304" pitchFamily="18" charset="-128"/>
              <a:cs typeface="+mn-cs"/>
            </a:rPr>
            <a:t>月に活動し、月末に活動の評価を行う。</a:t>
          </a:r>
          <a:endPar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0</xdr:colOff>
      <xdr:row>5</xdr:row>
      <xdr:rowOff>66675</xdr:rowOff>
    </xdr:from>
    <xdr:to>
      <xdr:col>0</xdr:col>
      <xdr:colOff>495300</xdr:colOff>
      <xdr:row>8</xdr:row>
      <xdr:rowOff>304800</xdr:rowOff>
    </xdr:to>
    <xdr:sp macro="" textlink="">
      <xdr:nvSpPr>
        <xdr:cNvPr id="5" name="円/楕円 4"/>
        <xdr:cNvSpPr/>
      </xdr:nvSpPr>
      <xdr:spPr>
        <a:xfrm>
          <a:off x="685800" y="1847850"/>
          <a:ext cx="495300" cy="1209675"/>
        </a:xfrm>
        <a:prstGeom prst="ellipse">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1104898</xdr:colOff>
      <xdr:row>5</xdr:row>
      <xdr:rowOff>247650</xdr:rowOff>
    </xdr:from>
    <xdr:to>
      <xdr:col>10</xdr:col>
      <xdr:colOff>142874</xdr:colOff>
      <xdr:row>7</xdr:row>
      <xdr:rowOff>85725</xdr:rowOff>
    </xdr:to>
    <xdr:sp macro="" textlink="">
      <xdr:nvSpPr>
        <xdr:cNvPr id="6" name="円/楕円 5"/>
        <xdr:cNvSpPr/>
      </xdr:nvSpPr>
      <xdr:spPr>
        <a:xfrm>
          <a:off x="9839323" y="2028825"/>
          <a:ext cx="5276851" cy="485775"/>
        </a:xfrm>
        <a:prstGeom prst="ellipse">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1162050</xdr:colOff>
      <xdr:row>16</xdr:row>
      <xdr:rowOff>266700</xdr:rowOff>
    </xdr:from>
    <xdr:to>
      <xdr:col>9</xdr:col>
      <xdr:colOff>3438525</xdr:colOff>
      <xdr:row>18</xdr:row>
      <xdr:rowOff>76200</xdr:rowOff>
    </xdr:to>
    <xdr:sp macro="" textlink="">
      <xdr:nvSpPr>
        <xdr:cNvPr id="7" name="円/楕円 6"/>
        <xdr:cNvSpPr/>
      </xdr:nvSpPr>
      <xdr:spPr>
        <a:xfrm>
          <a:off x="9896475" y="5610225"/>
          <a:ext cx="4657725" cy="457200"/>
        </a:xfrm>
        <a:prstGeom prst="ellipse">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171449</xdr:colOff>
      <xdr:row>6</xdr:row>
      <xdr:rowOff>123825</xdr:rowOff>
    </xdr:from>
    <xdr:to>
      <xdr:col>7</xdr:col>
      <xdr:colOff>1143000</xdr:colOff>
      <xdr:row>7</xdr:row>
      <xdr:rowOff>219075</xdr:rowOff>
    </xdr:to>
    <xdr:sp macro="" textlink="">
      <xdr:nvSpPr>
        <xdr:cNvPr id="8" name="円/楕円 7"/>
        <xdr:cNvSpPr/>
      </xdr:nvSpPr>
      <xdr:spPr>
        <a:xfrm>
          <a:off x="8905874" y="2228850"/>
          <a:ext cx="971551" cy="419100"/>
        </a:xfrm>
        <a:prstGeom prst="ellipse">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3057524</xdr:colOff>
      <xdr:row>7</xdr:row>
      <xdr:rowOff>9525</xdr:rowOff>
    </xdr:from>
    <xdr:to>
      <xdr:col>7</xdr:col>
      <xdr:colOff>171449</xdr:colOff>
      <xdr:row>17</xdr:row>
      <xdr:rowOff>319088</xdr:rowOff>
    </xdr:to>
    <xdr:cxnSp macro="">
      <xdr:nvCxnSpPr>
        <xdr:cNvPr id="9" name="直線矢印コネクタ 8"/>
        <xdr:cNvCxnSpPr>
          <a:stCxn id="10" idx="6"/>
          <a:endCxn id="8" idx="2"/>
        </xdr:cNvCxnSpPr>
      </xdr:nvCxnSpPr>
      <xdr:spPr>
        <a:xfrm flipV="1">
          <a:off x="6000749" y="2286000"/>
          <a:ext cx="2905125" cy="3548063"/>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923925</xdr:colOff>
      <xdr:row>16</xdr:row>
      <xdr:rowOff>228600</xdr:rowOff>
    </xdr:from>
    <xdr:to>
      <xdr:col>3</xdr:col>
      <xdr:colOff>3057524</xdr:colOff>
      <xdr:row>19</xdr:row>
      <xdr:rowOff>85725</xdr:rowOff>
    </xdr:to>
    <xdr:sp macro="" textlink="">
      <xdr:nvSpPr>
        <xdr:cNvPr id="10" name="円/楕円 9"/>
        <xdr:cNvSpPr/>
      </xdr:nvSpPr>
      <xdr:spPr>
        <a:xfrm>
          <a:off x="2171700" y="5572125"/>
          <a:ext cx="4514849" cy="828675"/>
        </a:xfrm>
        <a:prstGeom prst="ellipse">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1109663</xdr:colOff>
      <xdr:row>7</xdr:row>
      <xdr:rowOff>14585</xdr:rowOff>
    </xdr:from>
    <xdr:to>
      <xdr:col>9</xdr:col>
      <xdr:colOff>3227722</xdr:colOff>
      <xdr:row>16</xdr:row>
      <xdr:rowOff>266700</xdr:rowOff>
    </xdr:to>
    <xdr:cxnSp macro="">
      <xdr:nvCxnSpPr>
        <xdr:cNvPr id="11" name="直線矢印コネクタ 10"/>
        <xdr:cNvCxnSpPr>
          <a:stCxn id="6" idx="5"/>
          <a:endCxn id="7" idx="0"/>
        </xdr:cNvCxnSpPr>
      </xdr:nvCxnSpPr>
      <xdr:spPr>
        <a:xfrm flipH="1">
          <a:off x="12225338" y="2443460"/>
          <a:ext cx="2118059" cy="316676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1552575</xdr:colOff>
      <xdr:row>4</xdr:row>
      <xdr:rowOff>161925</xdr:rowOff>
    </xdr:from>
    <xdr:to>
      <xdr:col>3</xdr:col>
      <xdr:colOff>1819275</xdr:colOff>
      <xdr:row>5</xdr:row>
      <xdr:rowOff>161925</xdr:rowOff>
    </xdr:to>
    <xdr:cxnSp macro="">
      <xdr:nvCxnSpPr>
        <xdr:cNvPr id="12" name="直線矢印コネクタ 11"/>
        <xdr:cNvCxnSpPr/>
      </xdr:nvCxnSpPr>
      <xdr:spPr>
        <a:xfrm flipH="1">
          <a:off x="5181600" y="1619250"/>
          <a:ext cx="266700" cy="32385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422765</xdr:colOff>
      <xdr:row>2</xdr:row>
      <xdr:rowOff>76200</xdr:rowOff>
    </xdr:from>
    <xdr:to>
      <xdr:col>2</xdr:col>
      <xdr:colOff>123825</xdr:colOff>
      <xdr:row>5</xdr:row>
      <xdr:rowOff>243828</xdr:rowOff>
    </xdr:to>
    <xdr:cxnSp macro="">
      <xdr:nvCxnSpPr>
        <xdr:cNvPr id="13" name="直線矢印コネクタ 12"/>
        <xdr:cNvCxnSpPr>
          <a:endCxn id="5" idx="7"/>
        </xdr:cNvCxnSpPr>
      </xdr:nvCxnSpPr>
      <xdr:spPr>
        <a:xfrm flipH="1">
          <a:off x="1108565" y="762000"/>
          <a:ext cx="1615585" cy="1263003"/>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24</xdr:row>
      <xdr:rowOff>123825</xdr:rowOff>
    </xdr:from>
    <xdr:to>
      <xdr:col>3</xdr:col>
      <xdr:colOff>952500</xdr:colOff>
      <xdr:row>26</xdr:row>
      <xdr:rowOff>114300</xdr:rowOff>
    </xdr:to>
    <xdr:grpSp>
      <xdr:nvGrpSpPr>
        <xdr:cNvPr id="129831" name="グループ化 36"/>
        <xdr:cNvGrpSpPr>
          <a:grpSpLocks/>
        </xdr:cNvGrpSpPr>
      </xdr:nvGrpSpPr>
      <xdr:grpSpPr bwMode="auto">
        <a:xfrm>
          <a:off x="114300" y="7820025"/>
          <a:ext cx="3482340" cy="630555"/>
          <a:chOff x="809624" y="8201024"/>
          <a:chExt cx="3781426" cy="638175"/>
        </a:xfrm>
      </xdr:grpSpPr>
      <xdr:sp macro="" textlink="">
        <xdr:nvSpPr>
          <xdr:cNvPr id="15" name="AutoShape 7"/>
          <xdr:cNvSpPr>
            <a:spLocks noChangeArrowheads="1"/>
          </xdr:cNvSpPr>
        </xdr:nvSpPr>
        <xdr:spPr bwMode="auto">
          <a:xfrm>
            <a:off x="809624" y="8201024"/>
            <a:ext cx="3362326" cy="638175"/>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100"/>
              </a:lnSpc>
              <a:defRPr sz="1000"/>
            </a:pPr>
            <a:r>
              <a:rPr lang="ja-JP" altLang="en-US" sz="1050" b="0" i="0" baseline="0">
                <a:latin typeface="ＭＳ Ｐ明朝" panose="02020600040205080304" pitchFamily="18" charset="-128"/>
                <a:ea typeface="ＭＳ Ｐ明朝" panose="02020600040205080304" pitchFamily="18" charset="-128"/>
                <a:cs typeface="+mn-cs"/>
              </a:rPr>
              <a:t>　ここでは自社が担当する工事及び、自社の作業員に関する事項を点検し、その結果について対策をたてる。</a:t>
            </a:r>
            <a:endParaRPr lang="en-US" altLang="ja-JP" sz="1050" b="0" i="0" baseline="0">
              <a:latin typeface="ＭＳ Ｐ明朝" panose="02020600040205080304" pitchFamily="18" charset="-128"/>
              <a:ea typeface="ＭＳ Ｐ明朝" panose="02020600040205080304" pitchFamily="18" charset="-128"/>
              <a:cs typeface="+mn-cs"/>
            </a:endParaRPr>
          </a:p>
          <a:p>
            <a:pPr algn="l" rtl="0">
              <a:lnSpc>
                <a:spcPts val="1100"/>
              </a:lnSpc>
              <a:defRPr sz="1000"/>
            </a:pPr>
            <a:r>
              <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パトロール点検表は自社の様式でよい。</a:t>
            </a:r>
            <a:endPar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xnSp macro="">
        <xdr:nvCxnSpPr>
          <xdr:cNvPr id="16" name="直線矢印コネクタ 15"/>
          <xdr:cNvCxnSpPr>
            <a:stCxn id="15" idx="3"/>
          </xdr:cNvCxnSpPr>
        </xdr:nvCxnSpPr>
        <xdr:spPr>
          <a:xfrm flipV="1">
            <a:off x="4171950" y="8334374"/>
            <a:ext cx="419100" cy="19050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26</xdr:row>
      <xdr:rowOff>257175</xdr:rowOff>
    </xdr:from>
    <xdr:to>
      <xdr:col>3</xdr:col>
      <xdr:colOff>3543300</xdr:colOff>
      <xdr:row>28</xdr:row>
      <xdr:rowOff>285750</xdr:rowOff>
    </xdr:to>
    <xdr:grpSp>
      <xdr:nvGrpSpPr>
        <xdr:cNvPr id="129832" name="グループ化 35"/>
        <xdr:cNvGrpSpPr>
          <a:grpSpLocks/>
        </xdr:cNvGrpSpPr>
      </xdr:nvGrpSpPr>
      <xdr:grpSpPr bwMode="auto">
        <a:xfrm>
          <a:off x="2834640" y="8593455"/>
          <a:ext cx="3284220" cy="668655"/>
          <a:chOff x="3867150" y="8853436"/>
          <a:chExt cx="3352801" cy="671564"/>
        </a:xfrm>
      </xdr:grpSpPr>
      <xdr:sp macro="" textlink="">
        <xdr:nvSpPr>
          <xdr:cNvPr id="18" name="AutoShape 7"/>
          <xdr:cNvSpPr>
            <a:spLocks noChangeArrowheads="1"/>
          </xdr:cNvSpPr>
        </xdr:nvSpPr>
        <xdr:spPr bwMode="auto">
          <a:xfrm>
            <a:off x="4267200" y="8853436"/>
            <a:ext cx="2952751" cy="671564"/>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200"/>
              </a:lnSpc>
              <a:defRPr sz="1000"/>
            </a:pPr>
            <a:r>
              <a:rPr lang="ja-JP" altLang="en-US" sz="1050" b="0" i="0" baseline="0">
                <a:latin typeface="ＭＳ Ｐ明朝" panose="02020600040205080304" pitchFamily="18" charset="-128"/>
                <a:ea typeface="ＭＳ Ｐ明朝" panose="02020600040205080304" pitchFamily="18" charset="-128"/>
                <a:cs typeface="+mn-cs"/>
              </a:rPr>
              <a:t>　自社の作業員または二次以降の作業員に対して災防協の決定事項等を伝達する。作業員には直筆でサインしてもらう。</a:t>
            </a:r>
            <a:endParaRPr lang="ja-JP" altLang="en-US" sz="105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xnSp macro="">
        <xdr:nvCxnSpPr>
          <xdr:cNvPr id="19" name="直線矢印コネクタ 18"/>
          <xdr:cNvCxnSpPr/>
        </xdr:nvCxnSpPr>
        <xdr:spPr>
          <a:xfrm flipH="1">
            <a:off x="3867150" y="9193947"/>
            <a:ext cx="400050" cy="198632"/>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1552576</xdr:colOff>
      <xdr:row>11</xdr:row>
      <xdr:rowOff>38099</xdr:rowOff>
    </xdr:from>
    <xdr:to>
      <xdr:col>4</xdr:col>
      <xdr:colOff>533400</xdr:colOff>
      <xdr:row>16</xdr:row>
      <xdr:rowOff>114300</xdr:rowOff>
    </xdr:to>
    <xdr:sp macro="" textlink="">
      <xdr:nvSpPr>
        <xdr:cNvPr id="20" name="AutoShape 7"/>
        <xdr:cNvSpPr>
          <a:spLocks noChangeArrowheads="1"/>
        </xdr:cNvSpPr>
      </xdr:nvSpPr>
      <xdr:spPr bwMode="auto">
        <a:xfrm>
          <a:off x="4495801" y="3609974"/>
          <a:ext cx="2838449" cy="1695451"/>
        </a:xfrm>
        <a:prstGeom prst="roundRect">
          <a:avLst/>
        </a:prstGeom>
        <a:solidFill>
          <a:schemeClr val="bg1"/>
        </a:solidFill>
        <a:ln w="19050">
          <a:solidFill>
            <a:srgbClr val="FF0000"/>
          </a:solidFill>
          <a:miter lim="800000"/>
          <a:headEnd/>
          <a:tailEnd/>
        </a:ln>
      </xdr:spPr>
      <xdr:txBody>
        <a:bodyPr vertOverflow="clip" wrap="square" lIns="27432" tIns="18288" rIns="0" bIns="18288" anchor="ctr" upright="1">
          <a:noAutofit/>
        </a:bodyPr>
        <a:lstStyle/>
        <a:p>
          <a:pPr algn="l" rtl="0">
            <a:lnSpc>
              <a:spcPts val="1700"/>
            </a:lnSpc>
            <a:defRPr sz="1000"/>
          </a:pPr>
          <a:r>
            <a:rPr lang="ja-JP" altLang="en-US" sz="1400" b="0" i="0" baseline="0">
              <a:latin typeface="ＭＳ Ｐ明朝" panose="02020600040205080304" pitchFamily="18" charset="-128"/>
              <a:ea typeface="ＭＳ Ｐ明朝" panose="02020600040205080304" pitchFamily="18" charset="-128"/>
              <a:cs typeface="+mn-cs"/>
            </a:rPr>
            <a:t>　</a:t>
          </a:r>
          <a:r>
            <a:rPr lang="en-US" altLang="ja-JP" sz="1400" b="0" i="0" baseline="0">
              <a:latin typeface="ＭＳ Ｐ明朝" panose="02020600040205080304" pitchFamily="18" charset="-128"/>
              <a:ea typeface="ＭＳ Ｐ明朝" panose="02020600040205080304" pitchFamily="18" charset="-128"/>
              <a:cs typeface="+mn-cs"/>
            </a:rPr>
            <a:t>P</a:t>
          </a:r>
          <a:r>
            <a:rPr lang="ja-JP" altLang="en-US" sz="1400" b="0" i="0" baseline="0">
              <a:latin typeface="ＭＳ Ｐ明朝" panose="02020600040205080304" pitchFamily="18" charset="-128"/>
              <a:ea typeface="ＭＳ Ｐ明朝" panose="02020600040205080304" pitchFamily="18" charset="-128"/>
              <a:cs typeface="+mn-cs"/>
            </a:rPr>
            <a:t>・</a:t>
          </a:r>
          <a:r>
            <a:rPr lang="en-US" altLang="ja-JP" sz="1400" b="0" i="0" baseline="0">
              <a:latin typeface="ＭＳ Ｐ明朝" panose="02020600040205080304" pitchFamily="18" charset="-128"/>
              <a:ea typeface="ＭＳ Ｐ明朝" panose="02020600040205080304" pitchFamily="18" charset="-128"/>
              <a:cs typeface="+mn-cs"/>
            </a:rPr>
            <a:t>D</a:t>
          </a:r>
          <a:r>
            <a:rPr lang="ja-JP" altLang="en-US" sz="1400" b="0" i="0" baseline="0">
              <a:latin typeface="ＭＳ Ｐ明朝" panose="02020600040205080304" pitchFamily="18" charset="-128"/>
              <a:ea typeface="ＭＳ Ｐ明朝" panose="02020600040205080304" pitchFamily="18" charset="-128"/>
              <a:cs typeface="+mn-cs"/>
            </a:rPr>
            <a:t>・</a:t>
          </a:r>
          <a:r>
            <a:rPr lang="en-US" altLang="ja-JP" sz="1400" b="0" i="0" baseline="0">
              <a:latin typeface="ＭＳ Ｐ明朝" panose="02020600040205080304" pitchFamily="18" charset="-128"/>
              <a:ea typeface="ＭＳ Ｐ明朝" panose="02020600040205080304" pitchFamily="18" charset="-128"/>
              <a:cs typeface="+mn-cs"/>
            </a:rPr>
            <a:t>C</a:t>
          </a:r>
          <a:r>
            <a:rPr lang="ja-JP" altLang="en-US" sz="1400" b="0" i="0" baseline="0">
              <a:latin typeface="ＭＳ Ｐ明朝" panose="02020600040205080304" pitchFamily="18" charset="-128"/>
              <a:ea typeface="ＭＳ Ｐ明朝" panose="02020600040205080304" pitchFamily="18" charset="-128"/>
              <a:cs typeface="+mn-cs"/>
            </a:rPr>
            <a:t>・</a:t>
          </a:r>
          <a:r>
            <a:rPr lang="en-US" altLang="ja-JP" sz="1400" b="0" i="0" baseline="0">
              <a:latin typeface="ＭＳ Ｐ明朝" panose="02020600040205080304" pitchFamily="18" charset="-128"/>
              <a:ea typeface="ＭＳ Ｐ明朝" panose="02020600040205080304" pitchFamily="18" charset="-128"/>
              <a:cs typeface="+mn-cs"/>
            </a:rPr>
            <a:t>A</a:t>
          </a:r>
          <a:r>
            <a:rPr lang="ja-JP" altLang="en-US" sz="1400" b="0" i="0" baseline="0">
              <a:latin typeface="ＭＳ Ｐ明朝" panose="02020600040205080304" pitchFamily="18" charset="-128"/>
              <a:ea typeface="ＭＳ Ｐ明朝" panose="02020600040205080304" pitchFamily="18" charset="-128"/>
              <a:cs typeface="+mn-cs"/>
            </a:rPr>
            <a:t>を廻す。</a:t>
          </a:r>
          <a:endParaRPr lang="en-US" altLang="ja-JP" sz="1400" b="0" i="0" baseline="0">
            <a:latin typeface="ＭＳ Ｐ明朝" panose="02020600040205080304" pitchFamily="18" charset="-128"/>
            <a:ea typeface="ＭＳ Ｐ明朝" panose="02020600040205080304" pitchFamily="18" charset="-128"/>
            <a:cs typeface="+mn-cs"/>
          </a:endParaRPr>
        </a:p>
        <a:p>
          <a:pPr algn="l" rtl="0">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P</a:t>
          </a: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：１０月の対策立案</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algn="l" rtl="0">
            <a:lnSpc>
              <a:spcPts val="1700"/>
            </a:lnSpc>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D</a:t>
          </a:r>
          <a:r>
            <a:rPr lang="ja-JP"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１０月施工</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algn="l" rtl="0">
            <a:lnSpc>
              <a:spcPts val="1700"/>
            </a:lnSpc>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C</a:t>
          </a:r>
          <a:r>
            <a:rPr lang="ja-JP"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１０月の活動の確認</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algn="l" rtl="0">
            <a:lnSpc>
              <a:spcPts val="1700"/>
            </a:lnSpc>
            <a:defRPr sz="1000"/>
          </a:pP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a:t>
          </a: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：１０月の活動の反省を</a:t>
          </a:r>
          <a:endPar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algn="l" rtl="0">
            <a:lnSpc>
              <a:spcPts val="1700"/>
            </a:lnSpc>
            <a:defRPr sz="1000"/>
          </a:pPr>
          <a:r>
            <a:rPr lang="en-US" altLang="ja-JP"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１１月の活動に反映する。</a:t>
          </a:r>
          <a:endParaRPr lang="ja-JP" altLang="en-US" sz="14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3</xdr:col>
      <xdr:colOff>285749</xdr:colOff>
      <xdr:row>19</xdr:row>
      <xdr:rowOff>85725</xdr:rowOff>
    </xdr:from>
    <xdr:to>
      <xdr:col>3</xdr:col>
      <xdr:colOff>800100</xdr:colOff>
      <xdr:row>20</xdr:row>
      <xdr:rowOff>190500</xdr:rowOff>
    </xdr:to>
    <xdr:cxnSp macro="">
      <xdr:nvCxnSpPr>
        <xdr:cNvPr id="21" name="直線矢印コネクタ 20"/>
        <xdr:cNvCxnSpPr>
          <a:endCxn id="10" idx="4"/>
        </xdr:cNvCxnSpPr>
      </xdr:nvCxnSpPr>
      <xdr:spPr bwMode="auto">
        <a:xfrm flipV="1">
          <a:off x="3914774" y="6400800"/>
          <a:ext cx="514351" cy="42862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152400</xdr:colOff>
      <xdr:row>0</xdr:row>
      <xdr:rowOff>190500</xdr:rowOff>
    </xdr:from>
    <xdr:to>
      <xdr:col>8</xdr:col>
      <xdr:colOff>619125</xdr:colOff>
      <xdr:row>1</xdr:row>
      <xdr:rowOff>371475</xdr:rowOff>
    </xdr:to>
    <xdr:sp macro="" textlink="">
      <xdr:nvSpPr>
        <xdr:cNvPr id="12112" name="AutoShape 4"/>
        <xdr:cNvSpPr>
          <a:spLocks/>
        </xdr:cNvSpPr>
      </xdr:nvSpPr>
      <xdr:spPr bwMode="auto">
        <a:xfrm flipH="1">
          <a:off x="1933575" y="190500"/>
          <a:ext cx="2114550" cy="5238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876300</xdr:colOff>
      <xdr:row>5</xdr:row>
      <xdr:rowOff>152400</xdr:rowOff>
    </xdr:from>
    <xdr:to>
      <xdr:col>12</xdr:col>
      <xdr:colOff>1152525</xdr:colOff>
      <xdr:row>7</xdr:row>
      <xdr:rowOff>28575</xdr:rowOff>
    </xdr:to>
    <xdr:grpSp>
      <xdr:nvGrpSpPr>
        <xdr:cNvPr id="12113" name="グループ化 3"/>
        <xdr:cNvGrpSpPr>
          <a:grpSpLocks/>
        </xdr:cNvGrpSpPr>
      </xdr:nvGrpSpPr>
      <xdr:grpSpPr bwMode="auto">
        <a:xfrm>
          <a:off x="6202680" y="1577340"/>
          <a:ext cx="230505" cy="257175"/>
          <a:chOff x="6619875" y="2952750"/>
          <a:chExt cx="276225" cy="257175"/>
        </a:xfrm>
      </xdr:grpSpPr>
      <xdr:sp macro="" textlink="">
        <xdr:nvSpPr>
          <xdr:cNvPr id="5"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6" name="円/楕円 5"/>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22</xdr:col>
      <xdr:colOff>0</xdr:colOff>
      <xdr:row>0</xdr:row>
      <xdr:rowOff>0</xdr:rowOff>
    </xdr:from>
    <xdr:to>
      <xdr:col>22</xdr:col>
      <xdr:colOff>0</xdr:colOff>
      <xdr:row>0</xdr:row>
      <xdr:rowOff>0</xdr:rowOff>
    </xdr:to>
    <xdr:sp macro="" textlink="">
      <xdr:nvSpPr>
        <xdr:cNvPr id="2" name="AutoShape 1"/>
        <xdr:cNvSpPr>
          <a:spLocks/>
        </xdr:cNvSpPr>
      </xdr:nvSpPr>
      <xdr:spPr bwMode="auto">
        <a:xfrm flipH="1">
          <a:off x="6124575" y="0"/>
          <a:ext cx="0" cy="0"/>
        </a:xfrm>
        <a:prstGeom prst="leftBracket">
          <a:avLst>
            <a:gd name="adj" fmla="val -2147483648"/>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22</xdr:col>
      <xdr:colOff>0</xdr:colOff>
      <xdr:row>1</xdr:row>
      <xdr:rowOff>0</xdr:rowOff>
    </xdr:from>
    <xdr:to>
      <xdr:col>22</xdr:col>
      <xdr:colOff>76200</xdr:colOff>
      <xdr:row>1</xdr:row>
      <xdr:rowOff>171450</xdr:rowOff>
    </xdr:to>
    <xdr:sp macro="" textlink="">
      <xdr:nvSpPr>
        <xdr:cNvPr id="3" name="Text Box 2"/>
        <xdr:cNvSpPr txBox="1">
          <a:spLocks noChangeArrowheads="1"/>
        </xdr:cNvSpPr>
      </xdr:nvSpPr>
      <xdr:spPr bwMode="auto">
        <a:xfrm>
          <a:off x="6124575" y="20002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22</xdr:col>
      <xdr:colOff>0</xdr:colOff>
      <xdr:row>0</xdr:row>
      <xdr:rowOff>0</xdr:rowOff>
    </xdr:from>
    <xdr:to>
      <xdr:col>22</xdr:col>
      <xdr:colOff>0</xdr:colOff>
      <xdr:row>0</xdr:row>
      <xdr:rowOff>0</xdr:rowOff>
    </xdr:to>
    <xdr:sp macro="" textlink="">
      <xdr:nvSpPr>
        <xdr:cNvPr id="4" name="Oval 3"/>
        <xdr:cNvSpPr>
          <a:spLocks noChangeArrowheads="1"/>
        </xdr:cNvSpPr>
      </xdr:nvSpPr>
      <xdr:spPr bwMode="auto">
        <a:xfrm>
          <a:off x="6124575" y="0"/>
          <a:ext cx="0" cy="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0</xdr:row>
      <xdr:rowOff>0</xdr:rowOff>
    </xdr:from>
    <xdr:to>
      <xdr:col>22</xdr:col>
      <xdr:colOff>0</xdr:colOff>
      <xdr:row>0</xdr:row>
      <xdr:rowOff>0</xdr:rowOff>
    </xdr:to>
    <xdr:sp macro="" textlink="">
      <xdr:nvSpPr>
        <xdr:cNvPr id="5" name="Line 4"/>
        <xdr:cNvSpPr>
          <a:spLocks noChangeShapeType="1"/>
        </xdr:cNvSpPr>
      </xdr:nvSpPr>
      <xdr:spPr bwMode="auto">
        <a:xfrm>
          <a:off x="6124575"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0</xdr:row>
      <xdr:rowOff>0</xdr:rowOff>
    </xdr:from>
    <xdr:to>
      <xdr:col>22</xdr:col>
      <xdr:colOff>0</xdr:colOff>
      <xdr:row>0</xdr:row>
      <xdr:rowOff>0</xdr:rowOff>
    </xdr:to>
    <xdr:sp macro="" textlink="">
      <xdr:nvSpPr>
        <xdr:cNvPr id="6" name="AutoShape 5"/>
        <xdr:cNvSpPr>
          <a:spLocks/>
        </xdr:cNvSpPr>
      </xdr:nvSpPr>
      <xdr:spPr bwMode="auto">
        <a:xfrm>
          <a:off x="6124575" y="0"/>
          <a:ext cx="0" cy="0"/>
        </a:xfrm>
        <a:prstGeom prst="leftBracket">
          <a:avLst>
            <a:gd name="adj" fmla="val -2147483648"/>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0</xdr:row>
      <xdr:rowOff>0</xdr:rowOff>
    </xdr:from>
    <xdr:to>
      <xdr:col>22</xdr:col>
      <xdr:colOff>0</xdr:colOff>
      <xdr:row>0</xdr:row>
      <xdr:rowOff>0</xdr:rowOff>
    </xdr:to>
    <xdr:sp macro="" textlink="">
      <xdr:nvSpPr>
        <xdr:cNvPr id="7" name="Text Box 6"/>
        <xdr:cNvSpPr txBox="1">
          <a:spLocks noChangeArrowheads="1"/>
        </xdr:cNvSpPr>
      </xdr:nvSpPr>
      <xdr:spPr bwMode="auto">
        <a:xfrm>
          <a:off x="6124575"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50" b="0" i="0" u="none" strike="noStrike" baseline="0">
              <a:solidFill>
                <a:srgbClr val="000000"/>
              </a:solidFill>
              <a:latin typeface="ＭＳ 明朝"/>
              <a:ea typeface="ＭＳ 明朝"/>
            </a:rPr>
            <a:t>（注）１．持込機械等の届出は、当該機械を持込む会社（賃与を受けた会社が下請の場合はその</a:t>
          </a:r>
        </a:p>
        <a:p>
          <a:pPr algn="l" rtl="0">
            <a:defRPr sz="1000"/>
          </a:pPr>
          <a:r>
            <a:rPr lang="ja-JP" altLang="en-US" sz="850" b="0" i="0" u="none" strike="noStrike" baseline="0">
              <a:solidFill>
                <a:srgbClr val="000000"/>
              </a:solidFill>
              <a:latin typeface="ＭＳ 明朝"/>
              <a:ea typeface="ＭＳ 明朝"/>
            </a:rPr>
            <a:t>　　　　　会社）の代表者が所長に届け出ること。</a:t>
          </a:r>
        </a:p>
        <a:p>
          <a:pPr algn="l" rtl="0">
            <a:defRPr sz="1000"/>
          </a:pPr>
          <a:r>
            <a:rPr lang="ja-JP" altLang="en-US" sz="850" b="0" i="0" u="none" strike="noStrike" baseline="0">
              <a:solidFill>
                <a:srgbClr val="000000"/>
              </a:solidFill>
              <a:latin typeface="ＭＳ 明朝"/>
              <a:ea typeface="ＭＳ 明朝"/>
            </a:rPr>
            <a:t>　　　２．点検表の点検結果欄には、該当する箇所へ レ 印を記入すること。</a:t>
          </a:r>
        </a:p>
        <a:p>
          <a:pPr algn="l" rtl="0">
            <a:defRPr sz="1000"/>
          </a:pPr>
          <a:r>
            <a:rPr lang="ja-JP" altLang="en-US" sz="850" b="0" i="0" u="none" strike="noStrike" baseline="0">
              <a:solidFill>
                <a:srgbClr val="000000"/>
              </a:solidFill>
              <a:latin typeface="ＭＳ 明朝"/>
              <a:ea typeface="ＭＳ 明朝"/>
            </a:rPr>
            <a:t>　　　３．絶縁抵抗の測定については、測定値（Ｍ</a:t>
          </a:r>
          <a:r>
            <a:rPr lang="el-GR" altLang="ja-JP" sz="850" b="0" i="0" u="none" strike="noStrike" baseline="0">
              <a:solidFill>
                <a:srgbClr val="000000"/>
              </a:solidFill>
              <a:latin typeface="ＭＳ 明朝"/>
              <a:ea typeface="ＭＳ 明朝"/>
            </a:rPr>
            <a:t>Ω</a:t>
          </a:r>
          <a:r>
            <a:rPr lang="ja-JP" altLang="el-GR" sz="850" b="0" i="0" u="none" strike="noStrike" baseline="0">
              <a:solidFill>
                <a:srgbClr val="000000"/>
              </a:solidFill>
              <a:latin typeface="ＭＳ 明朝"/>
              <a:ea typeface="ＭＳ 明朝"/>
            </a:rPr>
            <a:t>）</a:t>
          </a:r>
          <a:r>
            <a:rPr lang="ja-JP" altLang="en-US" sz="850" b="0" i="0" u="none" strike="noStrike" baseline="0">
              <a:solidFill>
                <a:srgbClr val="000000"/>
              </a:solidFill>
              <a:latin typeface="ＭＳ 明朝"/>
              <a:ea typeface="ＭＳ 明朝"/>
            </a:rPr>
            <a:t>を記入すること。</a:t>
          </a:r>
        </a:p>
        <a:p>
          <a:pPr algn="l" rtl="0">
            <a:defRPr sz="1000"/>
          </a:pPr>
          <a:r>
            <a:rPr lang="ja-JP" altLang="en-US" sz="850" b="0" i="0" u="none" strike="noStrike" baseline="0">
              <a:solidFill>
                <a:srgbClr val="000000"/>
              </a:solidFill>
              <a:latin typeface="ＭＳ 明朝"/>
              <a:ea typeface="ＭＳ 明朝"/>
            </a:rPr>
            <a:t>　　　４．持込機械届受理証を持込機械に貼付すること。</a:t>
          </a:r>
        </a:p>
      </xdr:txBody>
    </xdr:sp>
    <xdr:clientData/>
  </xdr:twoCellAnchor>
  <xdr:oneCellAnchor>
    <xdr:from>
      <xdr:col>4</xdr:col>
      <xdr:colOff>219075</xdr:colOff>
      <xdr:row>2</xdr:row>
      <xdr:rowOff>104775</xdr:rowOff>
    </xdr:from>
    <xdr:ext cx="1108958" cy="218586"/>
    <xdr:sp macro="" textlink="">
      <xdr:nvSpPr>
        <xdr:cNvPr id="8" name="Text Box 7"/>
        <xdr:cNvSpPr txBox="1">
          <a:spLocks noChangeArrowheads="1"/>
        </xdr:cNvSpPr>
      </xdr:nvSpPr>
      <xdr:spPr bwMode="auto">
        <a:xfrm>
          <a:off x="1476375" y="504825"/>
          <a:ext cx="1108958" cy="218586"/>
        </a:xfrm>
        <a:prstGeom prst="rect">
          <a:avLst/>
        </a:prstGeom>
        <a:noFill/>
        <a:ln w="9525">
          <a:noFill/>
          <a:miter lim="800000"/>
          <a:headEnd/>
          <a:tailEnd/>
        </a:ln>
      </xdr:spPr>
      <xdr:txBody>
        <a:bodyPr wrap="none" lIns="27432" tIns="18288" rIns="0" bIns="0" anchor="t" upright="1">
          <a:spAutoFit/>
        </a:bodyPr>
        <a:lstStyle/>
        <a:p>
          <a:pPr algn="l" rtl="0">
            <a:defRPr sz="1000"/>
          </a:pPr>
          <a:r>
            <a:rPr lang="ja-JP" altLang="en-US" sz="1200" b="1" i="0" u="none" strike="noStrike" baseline="0">
              <a:solidFill>
                <a:srgbClr val="000000"/>
              </a:solidFill>
              <a:latin typeface="ＭＳ 明朝"/>
              <a:ea typeface="ＭＳ 明朝"/>
            </a:rPr>
            <a:t>移動式クレーン</a:t>
          </a:r>
        </a:p>
      </xdr:txBody>
    </xdr:sp>
    <xdr:clientData/>
  </xdr:oneCellAnchor>
  <xdr:oneCellAnchor>
    <xdr:from>
      <xdr:col>4</xdr:col>
      <xdr:colOff>219075</xdr:colOff>
      <xdr:row>3</xdr:row>
      <xdr:rowOff>257175</xdr:rowOff>
    </xdr:from>
    <xdr:ext cx="1881284" cy="218586"/>
    <xdr:sp macro="" textlink="">
      <xdr:nvSpPr>
        <xdr:cNvPr id="9" name="Text Box 8"/>
        <xdr:cNvSpPr txBox="1">
          <a:spLocks noChangeArrowheads="1"/>
        </xdr:cNvSpPr>
      </xdr:nvSpPr>
      <xdr:spPr bwMode="auto">
        <a:xfrm>
          <a:off x="1476375" y="933450"/>
          <a:ext cx="1881284" cy="218586"/>
        </a:xfrm>
        <a:prstGeom prst="rect">
          <a:avLst/>
        </a:prstGeom>
        <a:noFill/>
        <a:ln w="9525">
          <a:noFill/>
          <a:miter lim="800000"/>
          <a:headEnd/>
          <a:tailEnd/>
        </a:ln>
      </xdr:spPr>
      <xdr:txBody>
        <a:bodyPr wrap="none" lIns="27432" tIns="18288" rIns="0" bIns="0" anchor="t" upright="1">
          <a:spAutoFit/>
        </a:bodyPr>
        <a:lstStyle/>
        <a:p>
          <a:pPr algn="l" rtl="0">
            <a:defRPr sz="1000"/>
          </a:pPr>
          <a:r>
            <a:rPr lang="ja-JP" altLang="en-US" sz="1200" b="1" i="0" u="none" strike="noStrike" baseline="0">
              <a:solidFill>
                <a:srgbClr val="000000"/>
              </a:solidFill>
              <a:latin typeface="ＭＳ 明朝"/>
              <a:ea typeface="ＭＳ 明朝"/>
            </a:rPr>
            <a:t>高所作業車、不整地運搬車</a:t>
          </a:r>
        </a:p>
      </xdr:txBody>
    </xdr:sp>
    <xdr:clientData/>
  </xdr:oneCellAnchor>
  <xdr:oneCellAnchor>
    <xdr:from>
      <xdr:col>13</xdr:col>
      <xdr:colOff>114300</xdr:colOff>
      <xdr:row>4</xdr:row>
      <xdr:rowOff>0</xdr:rowOff>
    </xdr:from>
    <xdr:ext cx="1813830" cy="185179"/>
    <xdr:sp macro="" textlink="">
      <xdr:nvSpPr>
        <xdr:cNvPr id="10" name="Text Box 9"/>
        <xdr:cNvSpPr txBox="1">
          <a:spLocks noChangeArrowheads="1"/>
        </xdr:cNvSpPr>
      </xdr:nvSpPr>
      <xdr:spPr bwMode="auto">
        <a:xfrm>
          <a:off x="3629025" y="952500"/>
          <a:ext cx="1813830"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（対運転者及び運転者変更時）</a:t>
          </a:r>
        </a:p>
      </xdr:txBody>
    </xdr:sp>
    <xdr:clientData/>
  </xdr:oneCellAnchor>
  <xdr:oneCellAnchor>
    <xdr:from>
      <xdr:col>4</xdr:col>
      <xdr:colOff>219075</xdr:colOff>
      <xdr:row>3</xdr:row>
      <xdr:rowOff>47625</xdr:rowOff>
    </xdr:from>
    <xdr:ext cx="1108958" cy="218586"/>
    <xdr:sp macro="" textlink="">
      <xdr:nvSpPr>
        <xdr:cNvPr id="11" name="Text Box 10"/>
        <xdr:cNvSpPr txBox="1">
          <a:spLocks noChangeArrowheads="1"/>
        </xdr:cNvSpPr>
      </xdr:nvSpPr>
      <xdr:spPr bwMode="auto">
        <a:xfrm>
          <a:off x="1476375" y="723900"/>
          <a:ext cx="1108958" cy="218586"/>
        </a:xfrm>
        <a:prstGeom prst="rect">
          <a:avLst/>
        </a:prstGeom>
        <a:noFill/>
        <a:ln w="9525">
          <a:noFill/>
          <a:miter lim="800000"/>
          <a:headEnd/>
          <a:tailEnd/>
        </a:ln>
      </xdr:spPr>
      <xdr:txBody>
        <a:bodyPr wrap="none" lIns="27432" tIns="18288" rIns="0" bIns="0" anchor="t" upright="1">
          <a:spAutoFit/>
        </a:bodyPr>
        <a:lstStyle/>
        <a:p>
          <a:pPr algn="l" rtl="0">
            <a:defRPr sz="1000"/>
          </a:pPr>
          <a:r>
            <a:rPr lang="ja-JP" altLang="en-US" sz="1200" b="1" i="0" u="none" strike="noStrike" baseline="0">
              <a:solidFill>
                <a:srgbClr val="000000"/>
              </a:solidFill>
              <a:latin typeface="ＭＳ 明朝"/>
              <a:ea typeface="ＭＳ 明朝"/>
            </a:rPr>
            <a:t>車両系建設機械</a:t>
          </a:r>
        </a:p>
      </xdr:txBody>
    </xdr:sp>
    <xdr:clientData/>
  </xdr:oneCellAnchor>
  <xdr:twoCellAnchor>
    <xdr:from>
      <xdr:col>4</xdr:col>
      <xdr:colOff>104775</xdr:colOff>
      <xdr:row>2</xdr:row>
      <xdr:rowOff>152400</xdr:rowOff>
    </xdr:from>
    <xdr:to>
      <xdr:col>4</xdr:col>
      <xdr:colOff>180975</xdr:colOff>
      <xdr:row>4</xdr:row>
      <xdr:rowOff>114300</xdr:rowOff>
    </xdr:to>
    <xdr:sp macro="" textlink="">
      <xdr:nvSpPr>
        <xdr:cNvPr id="12" name="AutoShape 11"/>
        <xdr:cNvSpPr>
          <a:spLocks/>
        </xdr:cNvSpPr>
      </xdr:nvSpPr>
      <xdr:spPr bwMode="auto">
        <a:xfrm>
          <a:off x="1362075" y="552450"/>
          <a:ext cx="76200" cy="514350"/>
        </a:xfrm>
        <a:prstGeom prst="leftBracket">
          <a:avLst>
            <a:gd name="adj" fmla="val 562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142875</xdr:colOff>
      <xdr:row>2</xdr:row>
      <xdr:rowOff>142875</xdr:rowOff>
    </xdr:from>
    <xdr:to>
      <xdr:col>13</xdr:col>
      <xdr:colOff>38100</xdr:colOff>
      <xdr:row>4</xdr:row>
      <xdr:rowOff>161925</xdr:rowOff>
    </xdr:to>
    <xdr:sp macro="" textlink="">
      <xdr:nvSpPr>
        <xdr:cNvPr id="13" name="AutoShape 12"/>
        <xdr:cNvSpPr>
          <a:spLocks/>
        </xdr:cNvSpPr>
      </xdr:nvSpPr>
      <xdr:spPr bwMode="auto">
        <a:xfrm>
          <a:off x="3476625" y="542925"/>
          <a:ext cx="76200" cy="571500"/>
        </a:xfrm>
        <a:prstGeom prst="rightBracket">
          <a:avLst>
            <a:gd name="adj" fmla="val 625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1390650</xdr:colOff>
      <xdr:row>29</xdr:row>
      <xdr:rowOff>209550</xdr:rowOff>
    </xdr:from>
    <xdr:to>
      <xdr:col>20</xdr:col>
      <xdr:colOff>666750</xdr:colOff>
      <xdr:row>33</xdr:row>
      <xdr:rowOff>276225</xdr:rowOff>
    </xdr:to>
    <xdr:sp macro="" textlink="">
      <xdr:nvSpPr>
        <xdr:cNvPr id="4" name="Rectangle 10"/>
        <xdr:cNvSpPr>
          <a:spLocks noChangeArrowheads="1"/>
        </xdr:cNvSpPr>
      </xdr:nvSpPr>
      <xdr:spPr bwMode="auto">
        <a:xfrm>
          <a:off x="6172200" y="5143500"/>
          <a:ext cx="8210550" cy="6858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lnSpc>
              <a:spcPts val="1200"/>
            </a:lnSpc>
            <a:defRPr sz="1000"/>
          </a:pP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注</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１．持込機械等の届出は、当該機械を持ち込むみ会社</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貸与を受けた会社が下請の場合は</a:t>
          </a:r>
        </a:p>
        <a:p>
          <a:pPr algn="l" rtl="0">
            <a:lnSpc>
              <a:spcPts val="1200"/>
            </a:lnSpc>
            <a:defRPr sz="1000"/>
          </a:pPr>
          <a:r>
            <a:rPr lang="ja-JP" altLang="en-US" sz="1000" b="0" i="0" u="none" strike="noStrike" baseline="0">
              <a:solidFill>
                <a:srgbClr val="000000"/>
              </a:solidFill>
              <a:latin typeface="ＭＳ 明朝"/>
              <a:ea typeface="ＭＳ 明朝"/>
            </a:rPr>
            <a:t>　　　　その会社）の代表者が所長に届け出ること。</a:t>
          </a:r>
        </a:p>
        <a:p>
          <a:pPr algn="l" rtl="0">
            <a:lnSpc>
              <a:spcPts val="1100"/>
            </a:lnSpc>
            <a:defRPr sz="1000"/>
          </a:pPr>
          <a:r>
            <a:rPr lang="ja-JP" altLang="en-US" sz="1000" b="0" i="0" u="none" strike="noStrike" baseline="0">
              <a:solidFill>
                <a:srgbClr val="000000"/>
              </a:solidFill>
              <a:latin typeface="ＭＳ 明朝"/>
              <a:ea typeface="ＭＳ 明朝"/>
            </a:rPr>
            <a:t>　　 ２．点検表の点検結果欄には、該当する箇所へレ印を記入すること。</a:t>
          </a:r>
        </a:p>
        <a:p>
          <a:pPr algn="l" rtl="0">
            <a:lnSpc>
              <a:spcPts val="1200"/>
            </a:lnSpc>
            <a:defRPr sz="1000"/>
          </a:pPr>
          <a:r>
            <a:rPr lang="ja-JP" altLang="en-US" sz="1000" b="0" i="0" u="none" strike="noStrike" baseline="0">
              <a:solidFill>
                <a:srgbClr val="000000"/>
              </a:solidFill>
              <a:latin typeface="ＭＳ 明朝"/>
              <a:ea typeface="ＭＳ 明朝"/>
            </a:rPr>
            <a:t>　　 ３．絶縁抵抗の測定については、測定値（</a:t>
          </a:r>
          <a:r>
            <a:rPr lang="en-US" altLang="ja-JP" sz="1000" b="0" i="0" u="none" strike="noStrike" baseline="0">
              <a:solidFill>
                <a:srgbClr val="000000"/>
              </a:solidFill>
              <a:latin typeface="ＭＳ 明朝"/>
              <a:ea typeface="ＭＳ 明朝"/>
            </a:rPr>
            <a:t>M</a:t>
          </a:r>
          <a:r>
            <a:rPr lang="el-GR" altLang="ja-JP" sz="1000" b="0" i="0" u="none" strike="noStrike" baseline="0">
              <a:solidFill>
                <a:srgbClr val="000000"/>
              </a:solidFill>
              <a:latin typeface="ＭＳ 明朝"/>
              <a:ea typeface="ＭＳ 明朝"/>
            </a:rPr>
            <a:t>Ω</a:t>
          </a:r>
          <a:r>
            <a:rPr lang="ja-JP" altLang="el-GR"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を記入すること。</a:t>
          </a:r>
        </a:p>
        <a:p>
          <a:pPr algn="l" rtl="0">
            <a:lnSpc>
              <a:spcPts val="1000"/>
            </a:lnSpc>
            <a:defRPr sz="1000"/>
          </a:pPr>
          <a:r>
            <a:rPr lang="ja-JP" altLang="en-US" sz="1000" b="0" i="0" u="none" strike="noStrike" baseline="0">
              <a:solidFill>
                <a:srgbClr val="000000"/>
              </a:solidFill>
              <a:latin typeface="ＭＳ 明朝"/>
              <a:ea typeface="ＭＳ 明朝"/>
            </a:rPr>
            <a:t>　　 ４．持込機械等受理証を持込機械に添付すること。</a:t>
          </a:r>
        </a:p>
      </xdr:txBody>
    </xdr:sp>
    <xdr:clientData/>
  </xdr:twoCellAnchor>
  <xdr:twoCellAnchor>
    <xdr:from>
      <xdr:col>3</xdr:col>
      <xdr:colOff>1038225</xdr:colOff>
      <xdr:row>4</xdr:row>
      <xdr:rowOff>19050</xdr:rowOff>
    </xdr:from>
    <xdr:to>
      <xdr:col>3</xdr:col>
      <xdr:colOff>1390650</xdr:colOff>
      <xdr:row>5</xdr:row>
      <xdr:rowOff>0</xdr:rowOff>
    </xdr:to>
    <xdr:sp macro="" textlink="">
      <xdr:nvSpPr>
        <xdr:cNvPr id="5" name="テキスト ボックス 4"/>
        <xdr:cNvSpPr txBox="1"/>
      </xdr:nvSpPr>
      <xdr:spPr>
        <a:xfrm>
          <a:off x="2743200" y="704850"/>
          <a:ext cx="0"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殿</a:t>
          </a:r>
        </a:p>
      </xdr:txBody>
    </xdr:sp>
    <xdr:clientData/>
  </xdr:twoCellAnchor>
  <xdr:twoCellAnchor>
    <xdr:from>
      <xdr:col>7</xdr:col>
      <xdr:colOff>371475</xdr:colOff>
      <xdr:row>6</xdr:row>
      <xdr:rowOff>9525</xdr:rowOff>
    </xdr:from>
    <xdr:to>
      <xdr:col>7</xdr:col>
      <xdr:colOff>647700</xdr:colOff>
      <xdr:row>7</xdr:row>
      <xdr:rowOff>0</xdr:rowOff>
    </xdr:to>
    <xdr:grpSp>
      <xdr:nvGrpSpPr>
        <xdr:cNvPr id="110122" name="グループ化 7"/>
        <xdr:cNvGrpSpPr>
          <a:grpSpLocks/>
        </xdr:cNvGrpSpPr>
      </xdr:nvGrpSpPr>
      <xdr:grpSpPr bwMode="auto">
        <a:xfrm>
          <a:off x="5697855" y="1716405"/>
          <a:ext cx="222885" cy="257175"/>
          <a:chOff x="6619875" y="2952750"/>
          <a:chExt cx="276225" cy="257175"/>
        </a:xfrm>
      </xdr:grpSpPr>
      <xdr:sp macro="" textlink="">
        <xdr:nvSpPr>
          <xdr:cNvPr id="7"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8" name="円/楕円 7"/>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xdr:col>
      <xdr:colOff>1171575</xdr:colOff>
      <xdr:row>0</xdr:row>
      <xdr:rowOff>0</xdr:rowOff>
    </xdr:from>
    <xdr:to>
      <xdr:col>5</xdr:col>
      <xdr:colOff>1133475</xdr:colOff>
      <xdr:row>2</xdr:row>
      <xdr:rowOff>28575</xdr:rowOff>
    </xdr:to>
    <xdr:grpSp>
      <xdr:nvGrpSpPr>
        <xdr:cNvPr id="110123" name="グループ化 5"/>
        <xdr:cNvGrpSpPr>
          <a:grpSpLocks/>
        </xdr:cNvGrpSpPr>
      </xdr:nvGrpSpPr>
      <xdr:grpSpPr bwMode="auto">
        <a:xfrm>
          <a:off x="2733675" y="0"/>
          <a:ext cx="1973580" cy="668655"/>
          <a:chOff x="2876550" y="180975"/>
          <a:chExt cx="2190751" cy="676275"/>
        </a:xfrm>
      </xdr:grpSpPr>
      <xdr:sp macro="" textlink="">
        <xdr:nvSpPr>
          <xdr:cNvPr id="2" name="Rectangle 6"/>
          <xdr:cNvSpPr>
            <a:spLocks noChangeArrowheads="1"/>
          </xdr:cNvSpPr>
        </xdr:nvSpPr>
        <xdr:spPr bwMode="auto">
          <a:xfrm>
            <a:off x="2876550" y="180975"/>
            <a:ext cx="2190751" cy="676275"/>
          </a:xfrm>
          <a:prstGeom prst="rect">
            <a:avLst/>
          </a:prstGeom>
          <a:noFill/>
          <a:ln>
            <a:noFill/>
          </a:ln>
          <a:extLst/>
        </xdr:spPr>
        <xdr:txBody>
          <a:bodyPr vertOverflow="clip" wrap="square" lIns="36576" tIns="18288" rIns="36576" bIns="18288" anchor="ctr" upright="1"/>
          <a:lstStyle/>
          <a:p>
            <a:pPr algn="ctr" rtl="0">
              <a:lnSpc>
                <a:spcPts val="1500"/>
              </a:lnSpc>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電  動  工  具 </a:t>
            </a:r>
          </a:p>
          <a:p>
            <a:pPr algn="ctr" rtl="0">
              <a:lnSpc>
                <a:spcPts val="1500"/>
              </a:lnSpc>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                           　　等 </a:t>
            </a:r>
          </a:p>
          <a:p>
            <a:pPr algn="ctr" rtl="0">
              <a:lnSpc>
                <a:spcPts val="1400"/>
              </a:lnSpc>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電 気 溶 接 機 </a:t>
            </a:r>
            <a:endParaRPr lang="ja-JP" altLang="en-US" sz="1400">
              <a:latin typeface="ＭＳ Ｐ明朝" panose="02020600040205080304" pitchFamily="18" charset="-128"/>
              <a:ea typeface="ＭＳ Ｐ明朝" panose="02020600040205080304" pitchFamily="18" charset="-128"/>
            </a:endParaRPr>
          </a:p>
        </xdr:txBody>
      </xdr:sp>
      <xdr:sp macro="" textlink="">
        <xdr:nvSpPr>
          <xdr:cNvPr id="3" name="大かっこ 2"/>
          <xdr:cNvSpPr/>
        </xdr:nvSpPr>
        <xdr:spPr>
          <a:xfrm>
            <a:off x="3143250" y="276225"/>
            <a:ext cx="1914526" cy="4857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53340</xdr:colOff>
      <xdr:row>0</xdr:row>
      <xdr:rowOff>19050</xdr:rowOff>
    </xdr:from>
    <xdr:to>
      <xdr:col>25</xdr:col>
      <xdr:colOff>144780</xdr:colOff>
      <xdr:row>4</xdr:row>
      <xdr:rowOff>106680</xdr:rowOff>
    </xdr:to>
    <xdr:sp macro="" textlink="">
      <xdr:nvSpPr>
        <xdr:cNvPr id="2" name="Rectangle 99"/>
        <xdr:cNvSpPr>
          <a:spLocks noChangeArrowheads="1"/>
        </xdr:cNvSpPr>
      </xdr:nvSpPr>
      <xdr:spPr bwMode="auto">
        <a:xfrm>
          <a:off x="3589020" y="19050"/>
          <a:ext cx="762000" cy="84963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赤</a:t>
          </a:r>
        </a:p>
        <a:p>
          <a:pPr algn="ctr" rtl="0">
            <a:defRPr sz="1000"/>
          </a:pPr>
          <a:r>
            <a:rPr lang="ja-JP" altLang="en-US" sz="800" b="0" i="0" u="none" strike="noStrike" baseline="0">
              <a:solidFill>
                <a:srgbClr val="000000"/>
              </a:solidFill>
              <a:latin typeface="ＭＳ Ｐ明朝"/>
              <a:ea typeface="ＭＳ Ｐ明朝"/>
            </a:rPr>
            <a:t>高血圧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160</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最低 </a:t>
          </a:r>
          <a:r>
            <a:rPr lang="en-US" altLang="ja-JP" sz="800" b="0" i="0" u="none" strike="noStrike" baseline="0">
              <a:solidFill>
                <a:srgbClr val="000000"/>
              </a:solidFill>
              <a:latin typeface="ＭＳ Ｐ明朝"/>
              <a:ea typeface="ＭＳ Ｐ明朝"/>
            </a:rPr>
            <a:t>95</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低血圧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99</a:t>
          </a:r>
          <a:r>
            <a:rPr lang="ja-JP" altLang="en-US" sz="800" b="0" i="0" u="none" strike="noStrike" baseline="0">
              <a:solidFill>
                <a:srgbClr val="000000"/>
              </a:solidFill>
              <a:latin typeface="ＭＳ Ｐ明朝"/>
              <a:ea typeface="ＭＳ Ｐ明朝"/>
            </a:rPr>
            <a:t>以下</a:t>
          </a:r>
        </a:p>
      </xdr:txBody>
    </xdr:sp>
    <xdr:clientData/>
  </xdr:twoCellAnchor>
  <xdr:twoCellAnchor>
    <xdr:from>
      <xdr:col>27</xdr:col>
      <xdr:colOff>83820</xdr:colOff>
      <xdr:row>0</xdr:row>
      <xdr:rowOff>19050</xdr:rowOff>
    </xdr:from>
    <xdr:to>
      <xdr:col>31</xdr:col>
      <xdr:colOff>99060</xdr:colOff>
      <xdr:row>4</xdr:row>
      <xdr:rowOff>114300</xdr:rowOff>
    </xdr:to>
    <xdr:sp macro="" textlink="">
      <xdr:nvSpPr>
        <xdr:cNvPr id="3" name="Rectangle 100"/>
        <xdr:cNvSpPr>
          <a:spLocks noChangeArrowheads="1"/>
        </xdr:cNvSpPr>
      </xdr:nvSpPr>
      <xdr:spPr bwMode="auto">
        <a:xfrm>
          <a:off x="4625340" y="19050"/>
          <a:ext cx="723900" cy="8572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FF00" mc:Ignorable="a14" a14:legacySpreadsheetColorIndex="13"/>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黄</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高齢者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65</a:t>
          </a:r>
          <a:r>
            <a:rPr lang="ja-JP" altLang="en-US" sz="800" b="0" i="0" u="none" strike="noStrike" baseline="0">
              <a:solidFill>
                <a:srgbClr val="000000"/>
              </a:solidFill>
              <a:latin typeface="ＭＳ Ｐ明朝"/>
              <a:ea typeface="ＭＳ Ｐ明朝"/>
            </a:rPr>
            <a:t>歳以上</a:t>
          </a:r>
        </a:p>
      </xdr:txBody>
    </xdr:sp>
    <xdr:clientData/>
  </xdr:twoCellAnchor>
  <xdr:twoCellAnchor>
    <xdr:from>
      <xdr:col>33</xdr:col>
      <xdr:colOff>83820</xdr:colOff>
      <xdr:row>0</xdr:row>
      <xdr:rowOff>19050</xdr:rowOff>
    </xdr:from>
    <xdr:to>
      <xdr:col>37</xdr:col>
      <xdr:colOff>131445</xdr:colOff>
      <xdr:row>4</xdr:row>
      <xdr:rowOff>91440</xdr:rowOff>
    </xdr:to>
    <xdr:sp macro="" textlink="">
      <xdr:nvSpPr>
        <xdr:cNvPr id="4" name="Rectangle 101"/>
        <xdr:cNvSpPr>
          <a:spLocks noChangeArrowheads="1"/>
        </xdr:cNvSpPr>
      </xdr:nvSpPr>
      <xdr:spPr bwMode="auto">
        <a:xfrm>
          <a:off x="5669280" y="19050"/>
          <a:ext cx="718185" cy="83439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9966" mc:Ignorable="a14" a14:legacySpreadsheetColorIndex="57"/>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緑</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年少者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18</a:t>
          </a:r>
          <a:r>
            <a:rPr lang="ja-JP" altLang="en-US" sz="800" b="0" i="0" u="none" strike="noStrike" baseline="0">
              <a:solidFill>
                <a:srgbClr val="000000"/>
              </a:solidFill>
              <a:latin typeface="ＭＳ Ｐ明朝"/>
              <a:ea typeface="ＭＳ Ｐ明朝"/>
            </a:rPr>
            <a:t>歳未満</a:t>
          </a:r>
        </a:p>
      </xdr:txBody>
    </xdr:sp>
    <xdr:clientData/>
  </xdr:twoCellAnchor>
  <xdr:twoCellAnchor editAs="oneCell">
    <xdr:from>
      <xdr:col>49</xdr:col>
      <xdr:colOff>38100</xdr:colOff>
      <xdr:row>48</xdr:row>
      <xdr:rowOff>0</xdr:rowOff>
    </xdr:from>
    <xdr:to>
      <xdr:col>49</xdr:col>
      <xdr:colOff>114300</xdr:colOff>
      <xdr:row>49</xdr:row>
      <xdr:rowOff>0</xdr:rowOff>
    </xdr:to>
    <xdr:sp macro="" textlink="">
      <xdr:nvSpPr>
        <xdr:cNvPr id="5" name="Text Box 5"/>
        <xdr:cNvSpPr txBox="1">
          <a:spLocks noChangeArrowheads="1"/>
        </xdr:cNvSpPr>
      </xdr:nvSpPr>
      <xdr:spPr bwMode="auto">
        <a:xfrm>
          <a:off x="9060180" y="92278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47</xdr:col>
      <xdr:colOff>19050</xdr:colOff>
      <xdr:row>10</xdr:row>
      <xdr:rowOff>152400</xdr:rowOff>
    </xdr:from>
    <xdr:to>
      <xdr:col>47</xdr:col>
      <xdr:colOff>314325</xdr:colOff>
      <xdr:row>17</xdr:row>
      <xdr:rowOff>28575</xdr:rowOff>
    </xdr:to>
    <xdr:sp macro="" textlink="">
      <xdr:nvSpPr>
        <xdr:cNvPr id="6" name="Text Box 7"/>
        <xdr:cNvSpPr txBox="1">
          <a:spLocks noChangeArrowheads="1"/>
        </xdr:cNvSpPr>
      </xdr:nvSpPr>
      <xdr:spPr bwMode="auto">
        <a:xfrm>
          <a:off x="7875270" y="2186940"/>
          <a:ext cx="280035" cy="1316355"/>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工事概要</a:t>
          </a:r>
        </a:p>
      </xdr:txBody>
    </xdr:sp>
    <xdr:clientData/>
  </xdr:twoCellAnchor>
  <xdr:twoCellAnchor>
    <xdr:from>
      <xdr:col>51</xdr:col>
      <xdr:colOff>38100</xdr:colOff>
      <xdr:row>10</xdr:row>
      <xdr:rowOff>76200</xdr:rowOff>
    </xdr:from>
    <xdr:to>
      <xdr:col>51</xdr:col>
      <xdr:colOff>285750</xdr:colOff>
      <xdr:row>17</xdr:row>
      <xdr:rowOff>123825</xdr:rowOff>
    </xdr:to>
    <xdr:sp macro="" textlink="">
      <xdr:nvSpPr>
        <xdr:cNvPr id="7" name="Text Box 8"/>
        <xdr:cNvSpPr txBox="1">
          <a:spLocks noChangeArrowheads="1"/>
        </xdr:cNvSpPr>
      </xdr:nvSpPr>
      <xdr:spPr bwMode="auto">
        <a:xfrm>
          <a:off x="11300460" y="2110740"/>
          <a:ext cx="240030" cy="148780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作業所のルール</a:t>
          </a:r>
        </a:p>
      </xdr:txBody>
    </xdr:sp>
    <xdr:clientData/>
  </xdr:twoCellAnchor>
  <xdr:twoCellAnchor>
    <xdr:from>
      <xdr:col>47</xdr:col>
      <xdr:colOff>9525</xdr:colOff>
      <xdr:row>56</xdr:row>
      <xdr:rowOff>123824</xdr:rowOff>
    </xdr:from>
    <xdr:to>
      <xdr:col>49</xdr:col>
      <xdr:colOff>447675</xdr:colOff>
      <xdr:row>61</xdr:row>
      <xdr:rowOff>19049</xdr:rowOff>
    </xdr:to>
    <xdr:sp macro="" textlink="">
      <xdr:nvSpPr>
        <xdr:cNvPr id="8" name="Text Box 9"/>
        <xdr:cNvSpPr txBox="1">
          <a:spLocks noChangeArrowheads="1"/>
        </xdr:cNvSpPr>
      </xdr:nvSpPr>
      <xdr:spPr bwMode="auto">
        <a:xfrm>
          <a:off x="7865745" y="11066144"/>
          <a:ext cx="1604010" cy="977265"/>
        </a:xfrm>
        <a:prstGeom prst="rect">
          <a:avLst/>
        </a:prstGeom>
        <a:solidFill>
          <a:srgbClr val="FFFFFF"/>
        </a:solidFill>
        <a:ln w="9525">
          <a:solidFill>
            <a:srgbClr val="000000"/>
          </a:solidFill>
          <a:miter lim="800000"/>
          <a:headEnd/>
          <a:tailEnd/>
        </a:ln>
      </xdr:spPr>
      <xdr:txBody>
        <a:bodyPr vertOverflow="clip" wrap="square" lIns="36000" tIns="18288" rIns="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　工事概要・作業所のルールを</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記入し、他の</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と共に</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en-US" altLang="ja-JP" sz="9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次協力会社へ渡す。</a:t>
          </a:r>
        </a:p>
      </xdr:txBody>
    </xdr:sp>
    <xdr:clientData/>
  </xdr:twoCellAnchor>
  <xdr:oneCellAnchor>
    <xdr:from>
      <xdr:col>51</xdr:col>
      <xdr:colOff>314324</xdr:colOff>
      <xdr:row>56</xdr:row>
      <xdr:rowOff>104774</xdr:rowOff>
    </xdr:from>
    <xdr:ext cx="1628776" cy="1080000"/>
    <xdr:sp macro="" textlink="">
      <xdr:nvSpPr>
        <xdr:cNvPr id="9" name="Text Box 10"/>
        <xdr:cNvSpPr txBox="1">
          <a:spLocks noChangeArrowheads="1"/>
        </xdr:cNvSpPr>
      </xdr:nvSpPr>
      <xdr:spPr bwMode="auto">
        <a:xfrm>
          <a:off x="11546204" y="11047094"/>
          <a:ext cx="1628776" cy="1080000"/>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noAutofit/>
        </a:bodyPr>
        <a:lstStyle/>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作業員を送り出す場合、送り出し教育を実施する。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事業者は、作業員に新規入場者アンケート用紙に記入させ、記入漏れがないことを確認して作業所に持参させること。</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oneCellAnchor>
  <xdr:twoCellAnchor>
    <xdr:from>
      <xdr:col>49</xdr:col>
      <xdr:colOff>752474</xdr:colOff>
      <xdr:row>56</xdr:row>
      <xdr:rowOff>104773</xdr:rowOff>
    </xdr:from>
    <xdr:to>
      <xdr:col>51</xdr:col>
      <xdr:colOff>19050</xdr:colOff>
      <xdr:row>61</xdr:row>
      <xdr:rowOff>28574</xdr:rowOff>
    </xdr:to>
    <xdr:sp macro="" textlink="">
      <xdr:nvSpPr>
        <xdr:cNvPr id="10" name="Text Box 11"/>
        <xdr:cNvSpPr txBox="1">
          <a:spLocks noChangeArrowheads="1"/>
        </xdr:cNvSpPr>
      </xdr:nvSpPr>
      <xdr:spPr bwMode="auto">
        <a:xfrm>
          <a:off x="9751694" y="11047093"/>
          <a:ext cx="1529716" cy="1005841"/>
        </a:xfrm>
        <a:prstGeom prst="rect">
          <a:avLst/>
        </a:prstGeom>
        <a:solidFill>
          <a:srgbClr val="FFFFFF"/>
        </a:solidFill>
        <a:ln w="9525">
          <a:solidFill>
            <a:srgbClr val="000000"/>
          </a:solidFill>
          <a:miter lim="800000"/>
          <a:headEnd/>
          <a:tailEnd/>
        </a:ln>
      </xdr:spPr>
      <xdr:txBody>
        <a:bodyPr vertOverflow="clip" wrap="square" lIns="72000" tIns="18288" rIns="7200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教育資料を基に自社の作業員　　　に送り出し教育を実施する。</a:t>
          </a:r>
        </a:p>
        <a:p>
          <a:pPr algn="l"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en-US" altLang="ja-JP" sz="900" b="0" i="0" u="sng" strike="noStrike" baseline="0">
              <a:solidFill>
                <a:srgbClr val="000000"/>
              </a:solidFill>
              <a:latin typeface="ＭＳ Ｐ明朝" panose="02020600040205080304" pitchFamily="18" charset="-128"/>
              <a:ea typeface="ＭＳ Ｐ明朝" panose="02020600040205080304" pitchFamily="18" charset="-128"/>
            </a:rPr>
            <a:t>2</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次以降の協力会社に教育資　料を提供し、教育の義務を認識させる。</a:t>
          </a:r>
        </a:p>
      </xdr:txBody>
    </xdr:sp>
    <xdr:clientData/>
  </xdr:twoCellAnchor>
  <xdr:twoCellAnchor>
    <xdr:from>
      <xdr:col>53</xdr:col>
      <xdr:colOff>761999</xdr:colOff>
      <xdr:row>56</xdr:row>
      <xdr:rowOff>95249</xdr:rowOff>
    </xdr:from>
    <xdr:to>
      <xdr:col>54</xdr:col>
      <xdr:colOff>0</xdr:colOff>
      <xdr:row>61</xdr:row>
      <xdr:rowOff>9525</xdr:rowOff>
    </xdr:to>
    <xdr:sp macro="" textlink="">
      <xdr:nvSpPr>
        <xdr:cNvPr id="11" name="Text Box 12"/>
        <xdr:cNvSpPr txBox="1">
          <a:spLocks noChangeArrowheads="1"/>
        </xdr:cNvSpPr>
      </xdr:nvSpPr>
      <xdr:spPr bwMode="auto">
        <a:xfrm>
          <a:off x="13403579" y="11037569"/>
          <a:ext cx="1440181" cy="996316"/>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lstStyle/>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作業員は、送り出し教育受講時に新規入場者アンケート用紙に自筆で記入する。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このシートと新規入場者アンケート用紙を作業所に持参し、新規入場者教育を受講する。</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47</xdr:col>
      <xdr:colOff>266700</xdr:colOff>
      <xdr:row>55</xdr:row>
      <xdr:rowOff>0</xdr:rowOff>
    </xdr:from>
    <xdr:to>
      <xdr:col>48</xdr:col>
      <xdr:colOff>952500</xdr:colOff>
      <xdr:row>56</xdr:row>
      <xdr:rowOff>0</xdr:rowOff>
    </xdr:to>
    <xdr:sp macro="" textlink="">
      <xdr:nvSpPr>
        <xdr:cNvPr id="12" name="Text Box 13"/>
        <xdr:cNvSpPr txBox="1">
          <a:spLocks noChangeArrowheads="1"/>
        </xdr:cNvSpPr>
      </xdr:nvSpPr>
      <xdr:spPr bwMode="auto">
        <a:xfrm>
          <a:off x="8122920" y="10660380"/>
          <a:ext cx="899160"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所</a:t>
          </a:r>
        </a:p>
      </xdr:txBody>
    </xdr:sp>
    <xdr:clientData/>
  </xdr:twoCellAnchor>
  <xdr:twoCellAnchor>
    <xdr:from>
      <xdr:col>50</xdr:col>
      <xdr:colOff>190500</xdr:colOff>
      <xdr:row>55</xdr:row>
      <xdr:rowOff>0</xdr:rowOff>
    </xdr:from>
    <xdr:to>
      <xdr:col>50</xdr:col>
      <xdr:colOff>1485900</xdr:colOff>
      <xdr:row>56</xdr:row>
      <xdr:rowOff>19050</xdr:rowOff>
    </xdr:to>
    <xdr:sp macro="" textlink="">
      <xdr:nvSpPr>
        <xdr:cNvPr id="13" name="Text Box 14"/>
        <xdr:cNvSpPr txBox="1">
          <a:spLocks noChangeArrowheads="1"/>
        </xdr:cNvSpPr>
      </xdr:nvSpPr>
      <xdr:spPr bwMode="auto">
        <a:xfrm>
          <a:off x="9944100" y="10660380"/>
          <a:ext cx="1295400" cy="30099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次協力会社</a:t>
          </a:r>
        </a:p>
      </xdr:txBody>
    </xdr:sp>
    <xdr:clientData/>
  </xdr:twoCellAnchor>
  <xdr:twoCellAnchor>
    <xdr:from>
      <xdr:col>52</xdr:col>
      <xdr:colOff>276225</xdr:colOff>
      <xdr:row>55</xdr:row>
      <xdr:rowOff>0</xdr:rowOff>
    </xdr:from>
    <xdr:to>
      <xdr:col>53</xdr:col>
      <xdr:colOff>228600</xdr:colOff>
      <xdr:row>56</xdr:row>
      <xdr:rowOff>0</xdr:rowOff>
    </xdr:to>
    <xdr:sp macro="" textlink="">
      <xdr:nvSpPr>
        <xdr:cNvPr id="14" name="Text Box 15"/>
        <xdr:cNvSpPr txBox="1">
          <a:spLocks noChangeArrowheads="1"/>
        </xdr:cNvSpPr>
      </xdr:nvSpPr>
      <xdr:spPr bwMode="auto">
        <a:xfrm>
          <a:off x="11820525" y="10660380"/>
          <a:ext cx="1049655"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事　業　者</a:t>
          </a:r>
        </a:p>
      </xdr:txBody>
    </xdr:sp>
    <xdr:clientData/>
  </xdr:twoCellAnchor>
  <xdr:twoCellAnchor>
    <xdr:from>
      <xdr:col>53</xdr:col>
      <xdr:colOff>1114425</xdr:colOff>
      <xdr:row>55</xdr:row>
      <xdr:rowOff>19050</xdr:rowOff>
    </xdr:from>
    <xdr:to>
      <xdr:col>53</xdr:col>
      <xdr:colOff>2286000</xdr:colOff>
      <xdr:row>56</xdr:row>
      <xdr:rowOff>19050</xdr:rowOff>
    </xdr:to>
    <xdr:sp macro="" textlink="">
      <xdr:nvSpPr>
        <xdr:cNvPr id="15" name="Text Box 16"/>
        <xdr:cNvSpPr txBox="1">
          <a:spLocks noChangeArrowheads="1"/>
        </xdr:cNvSpPr>
      </xdr:nvSpPr>
      <xdr:spPr bwMode="auto">
        <a:xfrm>
          <a:off x="13756005" y="10679430"/>
          <a:ext cx="1087755"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員</a:t>
          </a:r>
        </a:p>
      </xdr:txBody>
    </xdr:sp>
    <xdr:clientData/>
  </xdr:twoCellAnchor>
  <xdr:twoCellAnchor>
    <xdr:from>
      <xdr:col>49</xdr:col>
      <xdr:colOff>485775</xdr:colOff>
      <xdr:row>58</xdr:row>
      <xdr:rowOff>57150</xdr:rowOff>
    </xdr:from>
    <xdr:to>
      <xdr:col>49</xdr:col>
      <xdr:colOff>733425</xdr:colOff>
      <xdr:row>58</xdr:row>
      <xdr:rowOff>57150</xdr:rowOff>
    </xdr:to>
    <xdr:sp macro="" textlink="">
      <xdr:nvSpPr>
        <xdr:cNvPr id="16" name="Line 17"/>
        <xdr:cNvSpPr>
          <a:spLocks noChangeShapeType="1"/>
        </xdr:cNvSpPr>
      </xdr:nvSpPr>
      <xdr:spPr bwMode="auto">
        <a:xfrm>
          <a:off x="9507855" y="11494770"/>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47625</xdr:colOff>
      <xdr:row>58</xdr:row>
      <xdr:rowOff>57148</xdr:rowOff>
    </xdr:from>
    <xdr:to>
      <xdr:col>51</xdr:col>
      <xdr:colOff>304800</xdr:colOff>
      <xdr:row>58</xdr:row>
      <xdr:rowOff>57149</xdr:rowOff>
    </xdr:to>
    <xdr:sp macro="" textlink="">
      <xdr:nvSpPr>
        <xdr:cNvPr id="17" name="Line 18"/>
        <xdr:cNvSpPr>
          <a:spLocks noChangeShapeType="1"/>
        </xdr:cNvSpPr>
      </xdr:nvSpPr>
      <xdr:spPr bwMode="auto">
        <a:xfrm>
          <a:off x="11309985" y="11494768"/>
          <a:ext cx="234315" cy="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53</xdr:col>
      <xdr:colOff>447674</xdr:colOff>
      <xdr:row>58</xdr:row>
      <xdr:rowOff>66674</xdr:rowOff>
    </xdr:from>
    <xdr:to>
      <xdr:col>53</xdr:col>
      <xdr:colOff>733425</xdr:colOff>
      <xdr:row>58</xdr:row>
      <xdr:rowOff>66675</xdr:rowOff>
    </xdr:to>
    <xdr:sp macro="" textlink="">
      <xdr:nvSpPr>
        <xdr:cNvPr id="18" name="Line 19"/>
        <xdr:cNvSpPr>
          <a:spLocks noChangeShapeType="1"/>
        </xdr:cNvSpPr>
      </xdr:nvSpPr>
      <xdr:spPr bwMode="auto">
        <a:xfrm>
          <a:off x="13089254" y="11504294"/>
          <a:ext cx="285751" cy="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152401</xdr:colOff>
      <xdr:row>57</xdr:row>
      <xdr:rowOff>171450</xdr:rowOff>
    </xdr:from>
    <xdr:to>
      <xdr:col>40</xdr:col>
      <xdr:colOff>57150</xdr:colOff>
      <xdr:row>58</xdr:row>
      <xdr:rowOff>161926</xdr:rowOff>
    </xdr:to>
    <xdr:sp macro="" textlink="">
      <xdr:nvSpPr>
        <xdr:cNvPr id="19" name="テキスト ボックス 18"/>
        <xdr:cNvSpPr txBox="1"/>
      </xdr:nvSpPr>
      <xdr:spPr>
        <a:xfrm>
          <a:off x="3688081" y="11380470"/>
          <a:ext cx="3128009"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作業所で得た情報を、外部に漏洩しないことを誓約します。</a:t>
          </a:r>
        </a:p>
      </xdr:txBody>
    </xdr:sp>
    <xdr:clientData/>
  </xdr:twoCellAnchor>
  <xdr:twoCellAnchor>
    <xdr:from>
      <xdr:col>26</xdr:col>
      <xdr:colOff>161925</xdr:colOff>
      <xdr:row>56</xdr:row>
      <xdr:rowOff>66675</xdr:rowOff>
    </xdr:from>
    <xdr:to>
      <xdr:col>44</xdr:col>
      <xdr:colOff>83820</xdr:colOff>
      <xdr:row>57</xdr:row>
      <xdr:rowOff>152400</xdr:rowOff>
    </xdr:to>
    <xdr:sp macro="" textlink="">
      <xdr:nvSpPr>
        <xdr:cNvPr id="20" name="テキスト ボックス 19"/>
        <xdr:cNvSpPr txBox="1"/>
      </xdr:nvSpPr>
      <xdr:spPr>
        <a:xfrm>
          <a:off x="4535805" y="11008995"/>
          <a:ext cx="2939415" cy="352425"/>
        </a:xfrm>
        <a:prstGeom prst="rect">
          <a:avLst/>
        </a:prstGeom>
        <a:solidFill>
          <a:schemeClr val="accent1">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nSpc>
              <a:spcPts val="1700"/>
            </a:lnSpc>
          </a:pPr>
          <a:r>
            <a:rPr kumimoji="1" lang="ja-JP" altLang="en-US" sz="1400" b="1">
              <a:solidFill>
                <a:srgbClr val="FF0000"/>
              </a:solidFill>
            </a:rPr>
            <a:t>ここに自筆でサインしてください</a:t>
          </a:r>
        </a:p>
      </xdr:txBody>
    </xdr:sp>
    <xdr:clientData/>
  </xdr:twoCellAnchor>
  <xdr:twoCellAnchor>
    <xdr:from>
      <xdr:col>49</xdr:col>
      <xdr:colOff>409575</xdr:colOff>
      <xdr:row>53</xdr:row>
      <xdr:rowOff>161925</xdr:rowOff>
    </xdr:from>
    <xdr:to>
      <xdr:col>53</xdr:col>
      <xdr:colOff>1005840</xdr:colOff>
      <xdr:row>54</xdr:row>
      <xdr:rowOff>219075</xdr:rowOff>
    </xdr:to>
    <xdr:sp macro="" textlink="">
      <xdr:nvSpPr>
        <xdr:cNvPr id="21" name="テキスト ボックス 20"/>
        <xdr:cNvSpPr txBox="1"/>
      </xdr:nvSpPr>
      <xdr:spPr>
        <a:xfrm>
          <a:off x="9431655" y="10273665"/>
          <a:ext cx="4215765" cy="323850"/>
        </a:xfrm>
        <a:prstGeom prst="rect">
          <a:avLst/>
        </a:prstGeom>
        <a:solidFill>
          <a:schemeClr val="accent1">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nSpc>
              <a:spcPts val="1700"/>
            </a:lnSpc>
          </a:pPr>
          <a:r>
            <a:rPr kumimoji="1" lang="ja-JP" altLang="en-US" sz="1400" b="1">
              <a:solidFill>
                <a:srgbClr val="FF0000"/>
              </a:solidFill>
            </a:rPr>
            <a:t>直接雇用している会社が送り出し教育を実施します。</a:t>
          </a:r>
        </a:p>
      </xdr:txBody>
    </xdr:sp>
    <xdr:clientData/>
  </xdr:twoCellAnchor>
  <xdr:twoCellAnchor>
    <xdr:from>
      <xdr:col>46</xdr:col>
      <xdr:colOff>106680</xdr:colOff>
      <xdr:row>8</xdr:row>
      <xdr:rowOff>0</xdr:rowOff>
    </xdr:from>
    <xdr:to>
      <xdr:col>56</xdr:col>
      <xdr:colOff>76199</xdr:colOff>
      <xdr:row>9</xdr:row>
      <xdr:rowOff>76200</xdr:rowOff>
    </xdr:to>
    <xdr:sp macro="" textlink="">
      <xdr:nvSpPr>
        <xdr:cNvPr id="22" name="テキスト ボックス 21"/>
        <xdr:cNvSpPr txBox="1"/>
      </xdr:nvSpPr>
      <xdr:spPr>
        <a:xfrm>
          <a:off x="7833360" y="1524000"/>
          <a:ext cx="7421879" cy="320040"/>
        </a:xfrm>
        <a:prstGeom prst="rect">
          <a:avLst/>
        </a:prstGeom>
        <a:solidFill>
          <a:schemeClr val="accent1">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400" b="1">
              <a:solidFill>
                <a:srgbClr val="FF0000"/>
              </a:solidFill>
            </a:rPr>
            <a:t>作業所で工事概要と作業所のルール等を記載し、</a:t>
          </a:r>
          <a:r>
            <a:rPr kumimoji="1" lang="ja-JP" altLang="en-US" sz="1400" b="1" i="0" u="none" strike="noStrike" kern="0" cap="none" spc="0" normalizeH="0" baseline="0" noProof="0">
              <a:ln>
                <a:noFill/>
              </a:ln>
              <a:solidFill>
                <a:srgbClr val="FF0000"/>
              </a:solidFill>
              <a:effectLst/>
              <a:uLnTx/>
              <a:uFillTx/>
              <a:latin typeface="+mn-lt"/>
              <a:ea typeface="+mn-ea"/>
              <a:cs typeface="+mn-cs"/>
            </a:rPr>
            <a:t>送り出し教育資料として</a:t>
          </a:r>
          <a:r>
            <a:rPr kumimoji="1" lang="ja-JP" altLang="en-US" sz="1400" b="1">
              <a:solidFill>
                <a:srgbClr val="FF0000"/>
              </a:solidFill>
            </a:rPr>
            <a:t>協力会社へ渡します。</a:t>
          </a:r>
        </a:p>
      </xdr:txBody>
    </xdr:sp>
    <xdr:clientData/>
  </xdr:twoCellAnchor>
  <xdr:twoCellAnchor>
    <xdr:from>
      <xdr:col>47</xdr:col>
      <xdr:colOff>220980</xdr:colOff>
      <xdr:row>29</xdr:row>
      <xdr:rowOff>179069</xdr:rowOff>
    </xdr:from>
    <xdr:to>
      <xdr:col>53</xdr:col>
      <xdr:colOff>1196340</xdr:colOff>
      <xdr:row>33</xdr:row>
      <xdr:rowOff>47625</xdr:rowOff>
    </xdr:to>
    <xdr:sp macro="" textlink="">
      <xdr:nvSpPr>
        <xdr:cNvPr id="23" name="テキスト ボックス 22"/>
        <xdr:cNvSpPr txBox="1"/>
      </xdr:nvSpPr>
      <xdr:spPr>
        <a:xfrm>
          <a:off x="8077200" y="6137909"/>
          <a:ext cx="5760720" cy="622936"/>
        </a:xfrm>
        <a:prstGeom prst="rect">
          <a:avLst/>
        </a:prstGeom>
        <a:solidFill>
          <a:schemeClr val="accent1">
            <a:lumMod val="20000"/>
            <a:lumOff val="80000"/>
          </a:schemeClr>
        </a:solidFill>
        <a:ln w="19050" cmpd="sng">
          <a:solidFill>
            <a:srgbClr val="FF0000"/>
          </a:solidFill>
        </a:ln>
        <a:effectLst/>
      </xdr:spPr>
      <xdr:txBody>
        <a:bodyPr vertOverflow="clip" horzOverflow="clip" wrap="square" rtlCol="0" anchor="ctr" anchorCtr="1"/>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200" b="1" i="0" u="none" strike="noStrike" kern="0" cap="none" spc="0" normalizeH="0" baseline="0" noProof="0" smtClean="0">
              <a:ln>
                <a:noFill/>
              </a:ln>
              <a:solidFill>
                <a:srgbClr val="FF0000"/>
              </a:solidFill>
              <a:effectLst/>
              <a:uLnTx/>
              <a:uFillTx/>
              <a:latin typeface="Calibri"/>
              <a:ea typeface="ＭＳ Ｐゴシック"/>
              <a:cs typeface="+mn-cs"/>
            </a:rPr>
            <a:t>　</a:t>
          </a:r>
          <a:r>
            <a:rPr kumimoji="1" lang="ja-JP" altLang="en-US" sz="1400" b="1" i="0" u="none" strike="noStrike" kern="0" cap="none" spc="0" normalizeH="0" baseline="0" noProof="0" smtClean="0">
              <a:ln>
                <a:noFill/>
              </a:ln>
              <a:solidFill>
                <a:srgbClr val="FF0000"/>
              </a:solidFill>
              <a:effectLst/>
              <a:uLnTx/>
              <a:uFillTx/>
              <a:latin typeface="Calibri"/>
              <a:ea typeface="ＭＳ Ｐゴシック"/>
              <a:cs typeface="+mn-cs"/>
            </a:rPr>
            <a:t>作業所からこの資料を受け取り、</a:t>
          </a:r>
          <a:r>
            <a:rPr kumimoji="1" lang="en-US" altLang="ja-JP" sz="1400" b="1" i="0" u="none" strike="noStrike" kern="0" cap="none" spc="0" normalizeH="0" baseline="0" noProof="0" smtClean="0">
              <a:ln>
                <a:noFill/>
              </a:ln>
              <a:solidFill>
                <a:srgbClr val="FF0000"/>
              </a:solidFill>
              <a:effectLst/>
              <a:uLnTx/>
              <a:uFillTx/>
              <a:latin typeface="Calibri"/>
              <a:ea typeface="ＭＳ Ｐゴシック"/>
              <a:cs typeface="+mn-cs"/>
            </a:rPr>
            <a:t>1</a:t>
          </a:r>
          <a:r>
            <a:rPr kumimoji="1" lang="ja-JP" altLang="en-US" sz="1400" b="1" i="0" u="none" strike="noStrike" kern="0" cap="none" spc="0" normalizeH="0" baseline="0" noProof="0" smtClean="0">
              <a:ln>
                <a:noFill/>
              </a:ln>
              <a:solidFill>
                <a:srgbClr val="FF0000"/>
              </a:solidFill>
              <a:effectLst/>
              <a:uLnTx/>
              <a:uFillTx/>
              <a:latin typeface="Calibri"/>
              <a:ea typeface="ＭＳ Ｐゴシック"/>
              <a:cs typeface="+mn-cs"/>
            </a:rPr>
            <a:t>次協力会社名、安責者、職長を決め、</a:t>
          </a:r>
          <a:endParaRPr kumimoji="1" lang="en-US" altLang="ja-JP" sz="1400" b="1" i="0" u="none" strike="noStrike" kern="0" cap="none" spc="0" normalizeH="0" baseline="0" noProof="0" smtClean="0">
            <a:ln>
              <a:noFill/>
            </a:ln>
            <a:solidFill>
              <a:srgbClr val="FF0000"/>
            </a:solidFill>
            <a:effectLst/>
            <a:uLnTx/>
            <a:uFillTx/>
            <a:latin typeface="Calibri"/>
            <a:ea typeface="ＭＳ Ｐゴシック"/>
            <a:cs typeface="+mn-cs"/>
          </a:endParaRPr>
        </a:p>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rgbClr val="FF0000"/>
              </a:solidFill>
              <a:effectLst/>
              <a:uLnTx/>
              <a:uFillTx/>
              <a:latin typeface="Calibri"/>
              <a:ea typeface="ＭＳ Ｐゴシック"/>
              <a:cs typeface="+mn-cs"/>
            </a:rPr>
            <a:t>記載事項について作業員に周知します。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76200</xdr:colOff>
      <xdr:row>0</xdr:row>
      <xdr:rowOff>80964</xdr:rowOff>
    </xdr:from>
    <xdr:to>
      <xdr:col>26</xdr:col>
      <xdr:colOff>85725</xdr:colOff>
      <xdr:row>4</xdr:row>
      <xdr:rowOff>142876</xdr:rowOff>
    </xdr:to>
    <xdr:sp macro="" textlink="">
      <xdr:nvSpPr>
        <xdr:cNvPr id="2" name="Rectangle 99">
          <a:extLst>
            <a:ext uri="{FF2B5EF4-FFF2-40B4-BE49-F238E27FC236}">
              <a16:creationId xmlns:a16="http://schemas.microsoft.com/office/drawing/2014/main" xmlns="" id="{00000000-0008-0000-0000-000002000000}"/>
            </a:ext>
          </a:extLst>
        </xdr:cNvPr>
        <xdr:cNvSpPr>
          <a:spLocks noChangeArrowheads="1"/>
        </xdr:cNvSpPr>
      </xdr:nvSpPr>
      <xdr:spPr bwMode="auto">
        <a:xfrm>
          <a:off x="4229100" y="80964"/>
          <a:ext cx="680085" cy="823912"/>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赤</a:t>
          </a:r>
        </a:p>
        <a:p>
          <a:pPr algn="ctr" rtl="0">
            <a:defRPr sz="1000"/>
          </a:pPr>
          <a:r>
            <a:rPr lang="ja-JP" altLang="en-US" sz="800" b="0" i="0" u="none" strike="noStrike" baseline="0">
              <a:solidFill>
                <a:srgbClr val="000000"/>
              </a:solidFill>
              <a:latin typeface="ＭＳ Ｐ明朝"/>
              <a:ea typeface="ＭＳ Ｐ明朝"/>
            </a:rPr>
            <a:t>高血圧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160</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最低 </a:t>
          </a:r>
          <a:r>
            <a:rPr lang="en-US" altLang="ja-JP" sz="800" b="0" i="0" u="none" strike="noStrike" baseline="0">
              <a:solidFill>
                <a:srgbClr val="000000"/>
              </a:solidFill>
              <a:latin typeface="ＭＳ Ｐ明朝"/>
              <a:ea typeface="ＭＳ Ｐ明朝"/>
            </a:rPr>
            <a:t>95</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低血圧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99</a:t>
          </a:r>
          <a:r>
            <a:rPr lang="ja-JP" altLang="en-US" sz="800" b="0" i="0" u="none" strike="noStrike" baseline="0">
              <a:solidFill>
                <a:srgbClr val="000000"/>
              </a:solidFill>
              <a:latin typeface="ＭＳ Ｐ明朝"/>
              <a:ea typeface="ＭＳ Ｐ明朝"/>
            </a:rPr>
            <a:t>以下</a:t>
          </a:r>
        </a:p>
      </xdr:txBody>
    </xdr:sp>
    <xdr:clientData/>
  </xdr:twoCellAnchor>
  <xdr:twoCellAnchor>
    <xdr:from>
      <xdr:col>27</xdr:col>
      <xdr:colOff>183356</xdr:colOff>
      <xdr:row>0</xdr:row>
      <xdr:rowOff>57150</xdr:rowOff>
    </xdr:from>
    <xdr:to>
      <xdr:col>31</xdr:col>
      <xdr:colOff>157162</xdr:colOff>
      <xdr:row>4</xdr:row>
      <xdr:rowOff>130969</xdr:rowOff>
    </xdr:to>
    <xdr:sp macro="" textlink="">
      <xdr:nvSpPr>
        <xdr:cNvPr id="3" name="Rectangle 100">
          <a:extLst>
            <a:ext uri="{FF2B5EF4-FFF2-40B4-BE49-F238E27FC236}">
              <a16:creationId xmlns:a16="http://schemas.microsoft.com/office/drawing/2014/main" xmlns="" id="{00000000-0008-0000-0000-000003000000}"/>
            </a:ext>
          </a:extLst>
        </xdr:cNvPr>
        <xdr:cNvSpPr>
          <a:spLocks noChangeArrowheads="1"/>
        </xdr:cNvSpPr>
      </xdr:nvSpPr>
      <xdr:spPr bwMode="auto">
        <a:xfrm>
          <a:off x="5159216" y="57150"/>
          <a:ext cx="697706" cy="835819"/>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FF00" mc:Ignorable="a14" a14:legacySpreadsheetColorIndex="13"/>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黄</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高齢者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65</a:t>
          </a:r>
          <a:r>
            <a:rPr lang="ja-JP" altLang="en-US" sz="800" b="0" i="0" u="none" strike="noStrike" baseline="0">
              <a:solidFill>
                <a:srgbClr val="000000"/>
              </a:solidFill>
              <a:latin typeface="ＭＳ Ｐ明朝"/>
              <a:ea typeface="ＭＳ Ｐ明朝"/>
            </a:rPr>
            <a:t>歳以上</a:t>
          </a:r>
        </a:p>
      </xdr:txBody>
    </xdr:sp>
    <xdr:clientData/>
  </xdr:twoCellAnchor>
  <xdr:twoCellAnchor>
    <xdr:from>
      <xdr:col>34</xdr:col>
      <xdr:colOff>28575</xdr:colOff>
      <xdr:row>0</xdr:row>
      <xdr:rowOff>57150</xdr:rowOff>
    </xdr:from>
    <xdr:to>
      <xdr:col>38</xdr:col>
      <xdr:colOff>73819</xdr:colOff>
      <xdr:row>4</xdr:row>
      <xdr:rowOff>130969</xdr:rowOff>
    </xdr:to>
    <xdr:sp macro="" textlink="">
      <xdr:nvSpPr>
        <xdr:cNvPr id="4" name="Rectangle 101">
          <a:extLst>
            <a:ext uri="{FF2B5EF4-FFF2-40B4-BE49-F238E27FC236}">
              <a16:creationId xmlns:a16="http://schemas.microsoft.com/office/drawing/2014/main" xmlns="" id="{00000000-0008-0000-0000-000004000000}"/>
            </a:ext>
          </a:extLst>
        </xdr:cNvPr>
        <xdr:cNvSpPr>
          <a:spLocks noChangeArrowheads="1"/>
        </xdr:cNvSpPr>
      </xdr:nvSpPr>
      <xdr:spPr bwMode="auto">
        <a:xfrm>
          <a:off x="6231255" y="57150"/>
          <a:ext cx="715804" cy="835819"/>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9966" mc:Ignorable="a14" a14:legacySpreadsheetColorIndex="57"/>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緑</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年少者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18</a:t>
          </a:r>
          <a:r>
            <a:rPr lang="ja-JP" altLang="en-US" sz="800" b="0" i="0" u="none" strike="noStrike" baseline="0">
              <a:solidFill>
                <a:srgbClr val="000000"/>
              </a:solidFill>
              <a:latin typeface="ＭＳ Ｐ明朝"/>
              <a:ea typeface="ＭＳ Ｐ明朝"/>
            </a:rPr>
            <a:t>歳未満</a:t>
          </a:r>
        </a:p>
      </xdr:txBody>
    </xdr:sp>
    <xdr:clientData/>
  </xdr:twoCellAnchor>
  <xdr:twoCellAnchor editAs="oneCell">
    <xdr:from>
      <xdr:col>49</xdr:col>
      <xdr:colOff>38100</xdr:colOff>
      <xdr:row>48</xdr:row>
      <xdr:rowOff>0</xdr:rowOff>
    </xdr:from>
    <xdr:to>
      <xdr:col>49</xdr:col>
      <xdr:colOff>114300</xdr:colOff>
      <xdr:row>49</xdr:row>
      <xdr:rowOff>0</xdr:rowOff>
    </xdr:to>
    <xdr:sp macro="" textlink="">
      <xdr:nvSpPr>
        <xdr:cNvPr id="5" name="Text Box 5">
          <a:extLst>
            <a:ext uri="{FF2B5EF4-FFF2-40B4-BE49-F238E27FC236}">
              <a16:creationId xmlns:a16="http://schemas.microsoft.com/office/drawing/2014/main" xmlns="" id="{00000000-0008-0000-0000-000005000000}"/>
            </a:ext>
          </a:extLst>
        </xdr:cNvPr>
        <xdr:cNvSpPr txBox="1">
          <a:spLocks noChangeArrowheads="1"/>
        </xdr:cNvSpPr>
      </xdr:nvSpPr>
      <xdr:spPr bwMode="auto">
        <a:xfrm>
          <a:off x="9509760" y="92278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47</xdr:col>
      <xdr:colOff>19050</xdr:colOff>
      <xdr:row>10</xdr:row>
      <xdr:rowOff>152400</xdr:rowOff>
    </xdr:from>
    <xdr:to>
      <xdr:col>47</xdr:col>
      <xdr:colOff>314325</xdr:colOff>
      <xdr:row>17</xdr:row>
      <xdr:rowOff>28575</xdr:rowOff>
    </xdr:to>
    <xdr:sp macro="" textlink="">
      <xdr:nvSpPr>
        <xdr:cNvPr id="6" name="Text Box 7">
          <a:extLst>
            <a:ext uri="{FF2B5EF4-FFF2-40B4-BE49-F238E27FC236}">
              <a16:creationId xmlns:a16="http://schemas.microsoft.com/office/drawing/2014/main" xmlns="" id="{00000000-0008-0000-0000-000006000000}"/>
            </a:ext>
          </a:extLst>
        </xdr:cNvPr>
        <xdr:cNvSpPr txBox="1">
          <a:spLocks noChangeArrowheads="1"/>
        </xdr:cNvSpPr>
      </xdr:nvSpPr>
      <xdr:spPr bwMode="auto">
        <a:xfrm>
          <a:off x="8324850" y="2186940"/>
          <a:ext cx="280035" cy="1316355"/>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工事概要</a:t>
          </a:r>
        </a:p>
      </xdr:txBody>
    </xdr:sp>
    <xdr:clientData/>
  </xdr:twoCellAnchor>
  <xdr:twoCellAnchor>
    <xdr:from>
      <xdr:col>51</xdr:col>
      <xdr:colOff>38100</xdr:colOff>
      <xdr:row>10</xdr:row>
      <xdr:rowOff>76200</xdr:rowOff>
    </xdr:from>
    <xdr:to>
      <xdr:col>51</xdr:col>
      <xdr:colOff>285750</xdr:colOff>
      <xdr:row>17</xdr:row>
      <xdr:rowOff>123825</xdr:rowOff>
    </xdr:to>
    <xdr:sp macro="" textlink="">
      <xdr:nvSpPr>
        <xdr:cNvPr id="7" name="Text Box 8">
          <a:extLst>
            <a:ext uri="{FF2B5EF4-FFF2-40B4-BE49-F238E27FC236}">
              <a16:creationId xmlns:a16="http://schemas.microsoft.com/office/drawing/2014/main" xmlns="" id="{00000000-0008-0000-0000-000007000000}"/>
            </a:ext>
          </a:extLst>
        </xdr:cNvPr>
        <xdr:cNvSpPr txBox="1">
          <a:spLocks noChangeArrowheads="1"/>
        </xdr:cNvSpPr>
      </xdr:nvSpPr>
      <xdr:spPr bwMode="auto">
        <a:xfrm>
          <a:off x="11750040" y="2110740"/>
          <a:ext cx="240030" cy="148780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作業所のルール</a:t>
          </a:r>
        </a:p>
      </xdr:txBody>
    </xdr:sp>
    <xdr:clientData/>
  </xdr:twoCellAnchor>
  <xdr:twoCellAnchor>
    <xdr:from>
      <xdr:col>47</xdr:col>
      <xdr:colOff>9525</xdr:colOff>
      <xdr:row>56</xdr:row>
      <xdr:rowOff>123824</xdr:rowOff>
    </xdr:from>
    <xdr:to>
      <xdr:col>49</xdr:col>
      <xdr:colOff>447675</xdr:colOff>
      <xdr:row>61</xdr:row>
      <xdr:rowOff>19049</xdr:rowOff>
    </xdr:to>
    <xdr:sp macro="" textlink="">
      <xdr:nvSpPr>
        <xdr:cNvPr id="8" name="Text Box 9">
          <a:extLst>
            <a:ext uri="{FF2B5EF4-FFF2-40B4-BE49-F238E27FC236}">
              <a16:creationId xmlns:a16="http://schemas.microsoft.com/office/drawing/2014/main" xmlns="" id="{00000000-0008-0000-0000-000008000000}"/>
            </a:ext>
          </a:extLst>
        </xdr:cNvPr>
        <xdr:cNvSpPr txBox="1">
          <a:spLocks noChangeArrowheads="1"/>
        </xdr:cNvSpPr>
      </xdr:nvSpPr>
      <xdr:spPr bwMode="auto">
        <a:xfrm>
          <a:off x="8315325" y="11066144"/>
          <a:ext cx="1604010" cy="977265"/>
        </a:xfrm>
        <a:prstGeom prst="rect">
          <a:avLst/>
        </a:prstGeom>
        <a:solidFill>
          <a:srgbClr val="FFFFFF"/>
        </a:solidFill>
        <a:ln w="9525">
          <a:solidFill>
            <a:srgbClr val="000000"/>
          </a:solidFill>
          <a:miter lim="800000"/>
          <a:headEnd/>
          <a:tailEnd/>
        </a:ln>
      </xdr:spPr>
      <xdr:txBody>
        <a:bodyPr vertOverflow="clip" wrap="square" lIns="36000" tIns="18288" rIns="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・工事概要・作業所のルールを</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記入し、他の</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と共に</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en-US" altLang="ja-JP" sz="9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次協力会社へ渡す。</a:t>
          </a:r>
        </a:p>
      </xdr:txBody>
    </xdr:sp>
    <xdr:clientData/>
  </xdr:twoCellAnchor>
  <xdr:oneCellAnchor>
    <xdr:from>
      <xdr:col>51</xdr:col>
      <xdr:colOff>314324</xdr:colOff>
      <xdr:row>56</xdr:row>
      <xdr:rowOff>104774</xdr:rowOff>
    </xdr:from>
    <xdr:ext cx="1628776" cy="1080000"/>
    <xdr:sp macro="" textlink="">
      <xdr:nvSpPr>
        <xdr:cNvPr id="9" name="Text Box 10">
          <a:extLst>
            <a:ext uri="{FF2B5EF4-FFF2-40B4-BE49-F238E27FC236}">
              <a16:creationId xmlns:a16="http://schemas.microsoft.com/office/drawing/2014/main" xmlns="" id="{00000000-0008-0000-0000-000009000000}"/>
            </a:ext>
          </a:extLst>
        </xdr:cNvPr>
        <xdr:cNvSpPr txBox="1">
          <a:spLocks noChangeArrowheads="1"/>
        </xdr:cNvSpPr>
      </xdr:nvSpPr>
      <xdr:spPr bwMode="auto">
        <a:xfrm>
          <a:off x="11995784" y="11047094"/>
          <a:ext cx="1628776" cy="1080000"/>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noAutofit/>
        </a:bodyPr>
        <a:lstStyle/>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作業員を送り出す場合、送り出し教育を実施する。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事業者は、作業員に新規入場者アンケート用紙に記入させ、記入漏れがないことを確認して作業所に持参させること。</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oneCellAnchor>
  <xdr:twoCellAnchor>
    <xdr:from>
      <xdr:col>49</xdr:col>
      <xdr:colOff>752474</xdr:colOff>
      <xdr:row>56</xdr:row>
      <xdr:rowOff>104773</xdr:rowOff>
    </xdr:from>
    <xdr:to>
      <xdr:col>51</xdr:col>
      <xdr:colOff>19050</xdr:colOff>
      <xdr:row>61</xdr:row>
      <xdr:rowOff>28574</xdr:rowOff>
    </xdr:to>
    <xdr:sp macro="" textlink="">
      <xdr:nvSpPr>
        <xdr:cNvPr id="10" name="Text Box 11">
          <a:extLst>
            <a:ext uri="{FF2B5EF4-FFF2-40B4-BE49-F238E27FC236}">
              <a16:creationId xmlns:a16="http://schemas.microsoft.com/office/drawing/2014/main" xmlns="" id="{00000000-0008-0000-0000-00000A000000}"/>
            </a:ext>
          </a:extLst>
        </xdr:cNvPr>
        <xdr:cNvSpPr txBox="1">
          <a:spLocks noChangeArrowheads="1"/>
        </xdr:cNvSpPr>
      </xdr:nvSpPr>
      <xdr:spPr bwMode="auto">
        <a:xfrm>
          <a:off x="10201274" y="11047093"/>
          <a:ext cx="1529716" cy="1005841"/>
        </a:xfrm>
        <a:prstGeom prst="rect">
          <a:avLst/>
        </a:prstGeom>
        <a:solidFill>
          <a:srgbClr val="FFFFFF"/>
        </a:solidFill>
        <a:ln w="9525">
          <a:solidFill>
            <a:srgbClr val="000000"/>
          </a:solidFill>
          <a:miter lim="800000"/>
          <a:headEnd/>
          <a:tailEnd/>
        </a:ln>
      </xdr:spPr>
      <xdr:txBody>
        <a:bodyPr vertOverflow="clip" wrap="square" lIns="72000" tIns="18288" rIns="7200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教育資料を基に自社の作業員に送り出し教育を実施する。</a:t>
          </a:r>
        </a:p>
        <a:p>
          <a:pPr algn="l"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en-US" altLang="ja-JP" sz="900" b="0" i="0" u="sng" strike="noStrike" baseline="0">
              <a:solidFill>
                <a:srgbClr val="000000"/>
              </a:solidFill>
              <a:latin typeface="ＭＳ Ｐ明朝" panose="02020600040205080304" pitchFamily="18" charset="-128"/>
              <a:ea typeface="ＭＳ Ｐ明朝" panose="02020600040205080304" pitchFamily="18" charset="-128"/>
            </a:rPr>
            <a:t>2</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次以降の協力会社に教育資料を提供し、教育の義務を認識させる。</a:t>
          </a:r>
        </a:p>
      </xdr:txBody>
    </xdr:sp>
    <xdr:clientData/>
  </xdr:twoCellAnchor>
  <xdr:twoCellAnchor>
    <xdr:from>
      <xdr:col>53</xdr:col>
      <xdr:colOff>761999</xdr:colOff>
      <xdr:row>56</xdr:row>
      <xdr:rowOff>95249</xdr:rowOff>
    </xdr:from>
    <xdr:to>
      <xdr:col>54</xdr:col>
      <xdr:colOff>0</xdr:colOff>
      <xdr:row>61</xdr:row>
      <xdr:rowOff>9525</xdr:rowOff>
    </xdr:to>
    <xdr:sp macro="" textlink="">
      <xdr:nvSpPr>
        <xdr:cNvPr id="11" name="Text Box 12">
          <a:extLst>
            <a:ext uri="{FF2B5EF4-FFF2-40B4-BE49-F238E27FC236}">
              <a16:creationId xmlns:a16="http://schemas.microsoft.com/office/drawing/2014/main" xmlns="" id="{00000000-0008-0000-0000-00000B000000}"/>
            </a:ext>
          </a:extLst>
        </xdr:cNvPr>
        <xdr:cNvSpPr txBox="1">
          <a:spLocks noChangeArrowheads="1"/>
        </xdr:cNvSpPr>
      </xdr:nvSpPr>
      <xdr:spPr bwMode="auto">
        <a:xfrm>
          <a:off x="13853159" y="11037569"/>
          <a:ext cx="1356361" cy="996316"/>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lstStyle/>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作業員は、送り出し教育受講時に新規入場者アンケート用紙を自筆で記入する。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このシートと新規入場者アンケート用紙を作業所に持参し、新規入場者教育を受講する。</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47</xdr:col>
      <xdr:colOff>266700</xdr:colOff>
      <xdr:row>55</xdr:row>
      <xdr:rowOff>0</xdr:rowOff>
    </xdr:from>
    <xdr:to>
      <xdr:col>48</xdr:col>
      <xdr:colOff>952500</xdr:colOff>
      <xdr:row>56</xdr:row>
      <xdr:rowOff>0</xdr:rowOff>
    </xdr:to>
    <xdr:sp macro="" textlink="">
      <xdr:nvSpPr>
        <xdr:cNvPr id="12" name="Text Box 13">
          <a:extLst>
            <a:ext uri="{FF2B5EF4-FFF2-40B4-BE49-F238E27FC236}">
              <a16:creationId xmlns:a16="http://schemas.microsoft.com/office/drawing/2014/main" xmlns="" id="{00000000-0008-0000-0000-00000C000000}"/>
            </a:ext>
          </a:extLst>
        </xdr:cNvPr>
        <xdr:cNvSpPr txBox="1">
          <a:spLocks noChangeArrowheads="1"/>
        </xdr:cNvSpPr>
      </xdr:nvSpPr>
      <xdr:spPr bwMode="auto">
        <a:xfrm>
          <a:off x="8572500" y="10660380"/>
          <a:ext cx="899160"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所</a:t>
          </a:r>
        </a:p>
      </xdr:txBody>
    </xdr:sp>
    <xdr:clientData/>
  </xdr:twoCellAnchor>
  <xdr:twoCellAnchor>
    <xdr:from>
      <xdr:col>50</xdr:col>
      <xdr:colOff>190500</xdr:colOff>
      <xdr:row>55</xdr:row>
      <xdr:rowOff>0</xdr:rowOff>
    </xdr:from>
    <xdr:to>
      <xdr:col>50</xdr:col>
      <xdr:colOff>1485900</xdr:colOff>
      <xdr:row>56</xdr:row>
      <xdr:rowOff>19050</xdr:rowOff>
    </xdr:to>
    <xdr:sp macro="" textlink="">
      <xdr:nvSpPr>
        <xdr:cNvPr id="13" name="Text Box 14">
          <a:extLst>
            <a:ext uri="{FF2B5EF4-FFF2-40B4-BE49-F238E27FC236}">
              <a16:creationId xmlns:a16="http://schemas.microsoft.com/office/drawing/2014/main" xmlns="" id="{00000000-0008-0000-0000-00000D000000}"/>
            </a:ext>
          </a:extLst>
        </xdr:cNvPr>
        <xdr:cNvSpPr txBox="1">
          <a:spLocks noChangeArrowheads="1"/>
        </xdr:cNvSpPr>
      </xdr:nvSpPr>
      <xdr:spPr bwMode="auto">
        <a:xfrm>
          <a:off x="10393680" y="10660380"/>
          <a:ext cx="1295400" cy="30099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次協力会社</a:t>
          </a:r>
        </a:p>
      </xdr:txBody>
    </xdr:sp>
    <xdr:clientData/>
  </xdr:twoCellAnchor>
  <xdr:twoCellAnchor>
    <xdr:from>
      <xdr:col>52</xdr:col>
      <xdr:colOff>276225</xdr:colOff>
      <xdr:row>55</xdr:row>
      <xdr:rowOff>0</xdr:rowOff>
    </xdr:from>
    <xdr:to>
      <xdr:col>53</xdr:col>
      <xdr:colOff>228600</xdr:colOff>
      <xdr:row>56</xdr:row>
      <xdr:rowOff>0</xdr:rowOff>
    </xdr:to>
    <xdr:sp macro="" textlink="">
      <xdr:nvSpPr>
        <xdr:cNvPr id="14" name="Text Box 15">
          <a:extLst>
            <a:ext uri="{FF2B5EF4-FFF2-40B4-BE49-F238E27FC236}">
              <a16:creationId xmlns:a16="http://schemas.microsoft.com/office/drawing/2014/main" xmlns="" id="{00000000-0008-0000-0000-00000E000000}"/>
            </a:ext>
          </a:extLst>
        </xdr:cNvPr>
        <xdr:cNvSpPr txBox="1">
          <a:spLocks noChangeArrowheads="1"/>
        </xdr:cNvSpPr>
      </xdr:nvSpPr>
      <xdr:spPr bwMode="auto">
        <a:xfrm>
          <a:off x="12270105" y="10660380"/>
          <a:ext cx="1049655"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事　業　者</a:t>
          </a:r>
        </a:p>
      </xdr:txBody>
    </xdr:sp>
    <xdr:clientData/>
  </xdr:twoCellAnchor>
  <xdr:twoCellAnchor>
    <xdr:from>
      <xdr:col>53</xdr:col>
      <xdr:colOff>1114425</xdr:colOff>
      <xdr:row>55</xdr:row>
      <xdr:rowOff>19050</xdr:rowOff>
    </xdr:from>
    <xdr:to>
      <xdr:col>53</xdr:col>
      <xdr:colOff>2286000</xdr:colOff>
      <xdr:row>56</xdr:row>
      <xdr:rowOff>19050</xdr:rowOff>
    </xdr:to>
    <xdr:sp macro="" textlink="">
      <xdr:nvSpPr>
        <xdr:cNvPr id="15" name="Text Box 16">
          <a:extLst>
            <a:ext uri="{FF2B5EF4-FFF2-40B4-BE49-F238E27FC236}">
              <a16:creationId xmlns:a16="http://schemas.microsoft.com/office/drawing/2014/main" xmlns="" id="{00000000-0008-0000-0000-00000F000000}"/>
            </a:ext>
          </a:extLst>
        </xdr:cNvPr>
        <xdr:cNvSpPr txBox="1">
          <a:spLocks noChangeArrowheads="1"/>
        </xdr:cNvSpPr>
      </xdr:nvSpPr>
      <xdr:spPr bwMode="auto">
        <a:xfrm>
          <a:off x="14205585" y="10679430"/>
          <a:ext cx="1003935" cy="28194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員</a:t>
          </a:r>
        </a:p>
      </xdr:txBody>
    </xdr:sp>
    <xdr:clientData/>
  </xdr:twoCellAnchor>
  <xdr:twoCellAnchor>
    <xdr:from>
      <xdr:col>49</xdr:col>
      <xdr:colOff>485775</xdr:colOff>
      <xdr:row>58</xdr:row>
      <xdr:rowOff>57150</xdr:rowOff>
    </xdr:from>
    <xdr:to>
      <xdr:col>49</xdr:col>
      <xdr:colOff>733425</xdr:colOff>
      <xdr:row>58</xdr:row>
      <xdr:rowOff>57150</xdr:rowOff>
    </xdr:to>
    <xdr:sp macro="" textlink="">
      <xdr:nvSpPr>
        <xdr:cNvPr id="16" name="Line 17">
          <a:extLst>
            <a:ext uri="{FF2B5EF4-FFF2-40B4-BE49-F238E27FC236}">
              <a16:creationId xmlns:a16="http://schemas.microsoft.com/office/drawing/2014/main" xmlns="" id="{00000000-0008-0000-0000-000010000000}"/>
            </a:ext>
          </a:extLst>
        </xdr:cNvPr>
        <xdr:cNvSpPr>
          <a:spLocks noChangeShapeType="1"/>
        </xdr:cNvSpPr>
      </xdr:nvSpPr>
      <xdr:spPr bwMode="auto">
        <a:xfrm>
          <a:off x="9957435" y="11494770"/>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47625</xdr:colOff>
      <xdr:row>58</xdr:row>
      <xdr:rowOff>47625</xdr:rowOff>
    </xdr:from>
    <xdr:to>
      <xdr:col>51</xdr:col>
      <xdr:colOff>266700</xdr:colOff>
      <xdr:row>58</xdr:row>
      <xdr:rowOff>57150</xdr:rowOff>
    </xdr:to>
    <xdr:sp macro="" textlink="">
      <xdr:nvSpPr>
        <xdr:cNvPr id="17" name="Line 18">
          <a:extLst>
            <a:ext uri="{FF2B5EF4-FFF2-40B4-BE49-F238E27FC236}">
              <a16:creationId xmlns:a16="http://schemas.microsoft.com/office/drawing/2014/main" xmlns="" id="{00000000-0008-0000-0000-000011000000}"/>
            </a:ext>
          </a:extLst>
        </xdr:cNvPr>
        <xdr:cNvSpPr>
          <a:spLocks noChangeShapeType="1"/>
        </xdr:cNvSpPr>
      </xdr:nvSpPr>
      <xdr:spPr bwMode="auto">
        <a:xfrm flipV="1">
          <a:off x="11759565" y="11485245"/>
          <a:ext cx="21907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53</xdr:col>
      <xdr:colOff>590550</xdr:colOff>
      <xdr:row>58</xdr:row>
      <xdr:rowOff>57150</xdr:rowOff>
    </xdr:from>
    <xdr:to>
      <xdr:col>53</xdr:col>
      <xdr:colOff>752475</xdr:colOff>
      <xdr:row>58</xdr:row>
      <xdr:rowOff>57150</xdr:rowOff>
    </xdr:to>
    <xdr:sp macro="" textlink="">
      <xdr:nvSpPr>
        <xdr:cNvPr id="18" name="Line 19">
          <a:extLst>
            <a:ext uri="{FF2B5EF4-FFF2-40B4-BE49-F238E27FC236}">
              <a16:creationId xmlns:a16="http://schemas.microsoft.com/office/drawing/2014/main" xmlns="" id="{00000000-0008-0000-0000-000012000000}"/>
            </a:ext>
          </a:extLst>
        </xdr:cNvPr>
        <xdr:cNvSpPr>
          <a:spLocks noChangeShapeType="1"/>
        </xdr:cNvSpPr>
      </xdr:nvSpPr>
      <xdr:spPr bwMode="auto">
        <a:xfrm>
          <a:off x="13681710" y="1149477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152401</xdr:colOff>
      <xdr:row>57</xdr:row>
      <xdr:rowOff>171450</xdr:rowOff>
    </xdr:from>
    <xdr:to>
      <xdr:col>40</xdr:col>
      <xdr:colOff>57150</xdr:colOff>
      <xdr:row>58</xdr:row>
      <xdr:rowOff>161926</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4137661" y="11380470"/>
          <a:ext cx="3128009"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作業所で得た情報を、外部に漏洩しないことを誓約します。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2105025</xdr:colOff>
      <xdr:row>12</xdr:row>
      <xdr:rowOff>0</xdr:rowOff>
    </xdr:from>
    <xdr:to>
      <xdr:col>6</xdr:col>
      <xdr:colOff>2381250</xdr:colOff>
      <xdr:row>12</xdr:row>
      <xdr:rowOff>247650</xdr:rowOff>
    </xdr:to>
    <xdr:grpSp>
      <xdr:nvGrpSpPr>
        <xdr:cNvPr id="12880" name="グループ化 1"/>
        <xdr:cNvGrpSpPr>
          <a:grpSpLocks/>
        </xdr:cNvGrpSpPr>
      </xdr:nvGrpSpPr>
      <xdr:grpSpPr bwMode="auto">
        <a:xfrm>
          <a:off x="6212205" y="3200400"/>
          <a:ext cx="161925" cy="247650"/>
          <a:chOff x="6619875" y="2952750"/>
          <a:chExt cx="276225" cy="257175"/>
        </a:xfrm>
      </xdr:grpSpPr>
      <xdr:sp macro="" textlink="">
        <xdr:nvSpPr>
          <xdr:cNvPr id="3"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4" name="円/楕円 3"/>
          <xdr:cNvSpPr/>
        </xdr:nvSpPr>
        <xdr:spPr>
          <a:xfrm>
            <a:off x="6648450" y="2982424"/>
            <a:ext cx="219075" cy="197827"/>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2047875</xdr:colOff>
      <xdr:row>11</xdr:row>
      <xdr:rowOff>104775</xdr:rowOff>
    </xdr:from>
    <xdr:to>
      <xdr:col>6</xdr:col>
      <xdr:colOff>2324100</xdr:colOff>
      <xdr:row>12</xdr:row>
      <xdr:rowOff>247650</xdr:rowOff>
    </xdr:to>
    <xdr:grpSp>
      <xdr:nvGrpSpPr>
        <xdr:cNvPr id="13904" name="グループ化 1"/>
        <xdr:cNvGrpSpPr>
          <a:grpSpLocks/>
        </xdr:cNvGrpSpPr>
      </xdr:nvGrpSpPr>
      <xdr:grpSpPr bwMode="auto">
        <a:xfrm>
          <a:off x="6025515" y="3000375"/>
          <a:ext cx="222885" cy="257175"/>
          <a:chOff x="6619875" y="2952750"/>
          <a:chExt cx="276225" cy="257175"/>
        </a:xfrm>
      </xdr:grpSpPr>
      <xdr:sp macro="" textlink="">
        <xdr:nvSpPr>
          <xdr:cNvPr id="3"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4" name="円/楕円 3"/>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38100</xdr:colOff>
      <xdr:row>19</xdr:row>
      <xdr:rowOff>114300</xdr:rowOff>
    </xdr:from>
    <xdr:to>
      <xdr:col>27</xdr:col>
      <xdr:colOff>57150</xdr:colOff>
      <xdr:row>19</xdr:row>
      <xdr:rowOff>371475</xdr:rowOff>
    </xdr:to>
    <xdr:grpSp>
      <xdr:nvGrpSpPr>
        <xdr:cNvPr id="14943" name="グループ化 1"/>
        <xdr:cNvGrpSpPr>
          <a:grpSpLocks/>
        </xdr:cNvGrpSpPr>
      </xdr:nvGrpSpPr>
      <xdr:grpSpPr bwMode="auto">
        <a:xfrm>
          <a:off x="6697980" y="5913120"/>
          <a:ext cx="247650" cy="257175"/>
          <a:chOff x="6619875" y="2952750"/>
          <a:chExt cx="276225" cy="257175"/>
        </a:xfrm>
      </xdr:grpSpPr>
      <xdr:sp macro="" textlink="">
        <xdr:nvSpPr>
          <xdr:cNvPr id="3"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4" name="円/楕円 3"/>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476250</xdr:colOff>
      <xdr:row>0</xdr:row>
      <xdr:rowOff>57150</xdr:rowOff>
    </xdr:from>
    <xdr:to>
      <xdr:col>7</xdr:col>
      <xdr:colOff>28575</xdr:colOff>
      <xdr:row>1</xdr:row>
      <xdr:rowOff>228600</xdr:rowOff>
    </xdr:to>
    <xdr:sp macro="" textlink="">
      <xdr:nvSpPr>
        <xdr:cNvPr id="130272" name="Rectangle 4"/>
        <xdr:cNvSpPr>
          <a:spLocks noChangeArrowheads="1"/>
        </xdr:cNvSpPr>
      </xdr:nvSpPr>
      <xdr:spPr bwMode="auto">
        <a:xfrm>
          <a:off x="4419600" y="57150"/>
          <a:ext cx="2438400" cy="438150"/>
        </a:xfrm>
        <a:prstGeom prst="rect">
          <a:avLst/>
        </a:prstGeom>
        <a:solidFill>
          <a:srgbClr val="FFFFFF"/>
        </a:solidFill>
        <a:ln w="9525">
          <a:solidFill>
            <a:srgbClr val="000000"/>
          </a:solidFill>
          <a:miter lim="800000"/>
          <a:headEnd/>
          <a:tailEnd/>
        </a:ln>
      </xdr:spPr>
    </xdr:sp>
    <xdr:clientData/>
  </xdr:twoCellAnchor>
  <xdr:twoCellAnchor>
    <xdr:from>
      <xdr:col>4</xdr:col>
      <xdr:colOff>171450</xdr:colOff>
      <xdr:row>0</xdr:row>
      <xdr:rowOff>57150</xdr:rowOff>
    </xdr:from>
    <xdr:to>
      <xdr:col>4</xdr:col>
      <xdr:colOff>714375</xdr:colOff>
      <xdr:row>1</xdr:row>
      <xdr:rowOff>228600</xdr:rowOff>
    </xdr:to>
    <xdr:sp macro="" textlink="">
      <xdr:nvSpPr>
        <xdr:cNvPr id="4" name="Rectangle 5"/>
        <xdr:cNvSpPr>
          <a:spLocks noChangeArrowheads="1"/>
        </xdr:cNvSpPr>
      </xdr:nvSpPr>
      <xdr:spPr bwMode="auto">
        <a:xfrm>
          <a:off x="2914650" y="57150"/>
          <a:ext cx="514350" cy="2857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lnSpc>
              <a:spcPts val="1100"/>
            </a:lnSpc>
            <a:defRPr sz="1000"/>
          </a:pPr>
          <a:r>
            <a:rPr lang="ja-JP" altLang="en-US" sz="1000" b="0" i="0" u="none" strike="noStrike" baseline="0">
              <a:solidFill>
                <a:srgbClr val="000000"/>
              </a:solidFill>
              <a:latin typeface="ＭＳ Ｐ明朝"/>
              <a:ea typeface="ＭＳ Ｐ明朝"/>
            </a:rPr>
            <a:t>元請</a:t>
          </a:r>
        </a:p>
        <a:p>
          <a:pPr algn="ctr" rtl="0">
            <a:lnSpc>
              <a:spcPts val="1200"/>
            </a:lnSpc>
            <a:defRPr sz="1000"/>
          </a:pPr>
          <a:r>
            <a:rPr lang="ja-JP" altLang="en-US" sz="1000" b="0" i="0" u="none" strike="noStrike" baseline="0">
              <a:solidFill>
                <a:srgbClr val="000000"/>
              </a:solidFill>
              <a:latin typeface="ＭＳ Ｐ明朝"/>
              <a:ea typeface="ＭＳ Ｐ明朝"/>
            </a:rPr>
            <a:t>確認欄</a:t>
          </a:r>
        </a:p>
      </xdr:txBody>
    </xdr:sp>
    <xdr:clientData/>
  </xdr:twoCellAnchor>
  <xdr:twoCellAnchor>
    <xdr:from>
      <xdr:col>2</xdr:col>
      <xdr:colOff>676275</xdr:colOff>
      <xdr:row>7</xdr:row>
      <xdr:rowOff>47625</xdr:rowOff>
    </xdr:from>
    <xdr:to>
      <xdr:col>2</xdr:col>
      <xdr:colOff>952500</xdr:colOff>
      <xdr:row>8</xdr:row>
      <xdr:rowOff>19050</xdr:rowOff>
    </xdr:to>
    <xdr:sp macro="" textlink="">
      <xdr:nvSpPr>
        <xdr:cNvPr id="5" name="Rectangle 2"/>
        <xdr:cNvSpPr>
          <a:spLocks noChangeArrowheads="1"/>
        </xdr:cNvSpPr>
      </xdr:nvSpPr>
      <xdr:spPr bwMode="auto">
        <a:xfrm>
          <a:off x="2047875" y="1247775"/>
          <a:ext cx="9525" cy="1428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殿</a:t>
          </a:r>
        </a:p>
      </xdr:txBody>
    </xdr:sp>
    <xdr:clientData/>
  </xdr:twoCellAnchor>
  <xdr:twoCellAnchor>
    <xdr:from>
      <xdr:col>6</xdr:col>
      <xdr:colOff>904875</xdr:colOff>
      <xdr:row>10</xdr:row>
      <xdr:rowOff>76200</xdr:rowOff>
    </xdr:from>
    <xdr:to>
      <xdr:col>7</xdr:col>
      <xdr:colOff>66675</xdr:colOff>
      <xdr:row>11</xdr:row>
      <xdr:rowOff>47625</xdr:rowOff>
    </xdr:to>
    <xdr:grpSp>
      <xdr:nvGrpSpPr>
        <xdr:cNvPr id="130275" name="グループ化 3"/>
        <xdr:cNvGrpSpPr>
          <a:grpSpLocks/>
        </xdr:cNvGrpSpPr>
      </xdr:nvGrpSpPr>
      <xdr:grpSpPr bwMode="auto">
        <a:xfrm>
          <a:off x="6063615" y="2941320"/>
          <a:ext cx="167640" cy="253365"/>
          <a:chOff x="6619875" y="2952750"/>
          <a:chExt cx="276225" cy="257175"/>
        </a:xfrm>
      </xdr:grpSpPr>
      <xdr:sp macro="" textlink="">
        <xdr:nvSpPr>
          <xdr:cNvPr id="7"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8" name="円/楕円 7"/>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xdr:colOff>
      <xdr:row>11</xdr:row>
      <xdr:rowOff>161925</xdr:rowOff>
    </xdr:from>
    <xdr:to>
      <xdr:col>13</xdr:col>
      <xdr:colOff>219075</xdr:colOff>
      <xdr:row>14</xdr:row>
      <xdr:rowOff>9525</xdr:rowOff>
    </xdr:to>
    <xdr:sp macro="" textlink="">
      <xdr:nvSpPr>
        <xdr:cNvPr id="2" name="Text Box 39"/>
        <xdr:cNvSpPr txBox="1">
          <a:spLocks noChangeArrowheads="1"/>
        </xdr:cNvSpPr>
      </xdr:nvSpPr>
      <xdr:spPr bwMode="auto">
        <a:xfrm>
          <a:off x="2876550" y="2038350"/>
          <a:ext cx="97155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Ｐ明朝"/>
              <a:ea typeface="ＭＳ Ｐ明朝"/>
            </a:rPr>
            <a:t>大臣 　特定 </a:t>
          </a:r>
        </a:p>
        <a:p>
          <a:pPr algn="ctr" rtl="0">
            <a:lnSpc>
              <a:spcPts val="1100"/>
            </a:lnSpc>
            <a:defRPr sz="1000"/>
          </a:pPr>
          <a:r>
            <a:rPr lang="ja-JP" altLang="en-US" sz="100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10</xdr:col>
      <xdr:colOff>9525</xdr:colOff>
      <xdr:row>14</xdr:row>
      <xdr:rowOff>0</xdr:rowOff>
    </xdr:from>
    <xdr:to>
      <xdr:col>13</xdr:col>
      <xdr:colOff>219075</xdr:colOff>
      <xdr:row>17</xdr:row>
      <xdr:rowOff>0</xdr:rowOff>
    </xdr:to>
    <xdr:sp macro="" textlink="">
      <xdr:nvSpPr>
        <xdr:cNvPr id="3" name="Text Box 40"/>
        <xdr:cNvSpPr txBox="1">
          <a:spLocks noChangeArrowheads="1"/>
        </xdr:cNvSpPr>
      </xdr:nvSpPr>
      <xdr:spPr bwMode="auto">
        <a:xfrm>
          <a:off x="2876550" y="2428875"/>
          <a:ext cx="9715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Ｐ明朝"/>
              <a:ea typeface="ＭＳ Ｐ明朝"/>
            </a:rPr>
            <a:t>大臣 　特定 </a:t>
          </a:r>
        </a:p>
        <a:p>
          <a:pPr algn="ctr" rtl="0">
            <a:lnSpc>
              <a:spcPts val="1100"/>
            </a:lnSpc>
            <a:defRPr sz="1000"/>
          </a:pPr>
          <a:r>
            <a:rPr lang="ja-JP" altLang="en-US" sz="100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38</xdr:col>
      <xdr:colOff>0</xdr:colOff>
      <xdr:row>20</xdr:row>
      <xdr:rowOff>66675</xdr:rowOff>
    </xdr:from>
    <xdr:to>
      <xdr:col>41</xdr:col>
      <xdr:colOff>0</xdr:colOff>
      <xdr:row>23</xdr:row>
      <xdr:rowOff>76200</xdr:rowOff>
    </xdr:to>
    <xdr:sp macro="" textlink="">
      <xdr:nvSpPr>
        <xdr:cNvPr id="4" name="Text Box 42"/>
        <xdr:cNvSpPr txBox="1">
          <a:spLocks noChangeArrowheads="1"/>
        </xdr:cNvSpPr>
      </xdr:nvSpPr>
      <xdr:spPr bwMode="auto">
        <a:xfrm>
          <a:off x="11029950" y="3381375"/>
          <a:ext cx="9144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050" b="0" i="0" u="none" strike="noStrike" baseline="0">
              <a:solidFill>
                <a:srgbClr val="000000"/>
              </a:solidFill>
              <a:latin typeface="ＭＳ Ｐ明朝"/>
              <a:ea typeface="ＭＳ Ｐ明朝"/>
            </a:rPr>
            <a:t>大臣 　特定</a:t>
          </a:r>
        </a:p>
        <a:p>
          <a:pPr algn="ctr" rtl="0">
            <a:lnSpc>
              <a:spcPts val="1200"/>
            </a:lnSpc>
            <a:defRPr sz="1000"/>
          </a:pPr>
          <a:r>
            <a:rPr lang="ja-JP" altLang="en-US" sz="105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3</xdr:col>
      <xdr:colOff>19050</xdr:colOff>
      <xdr:row>41</xdr:row>
      <xdr:rowOff>0</xdr:rowOff>
    </xdr:from>
    <xdr:to>
      <xdr:col>4</xdr:col>
      <xdr:colOff>219075</xdr:colOff>
      <xdr:row>43</xdr:row>
      <xdr:rowOff>19050</xdr:rowOff>
    </xdr:to>
    <xdr:sp macro="" textlink="">
      <xdr:nvSpPr>
        <xdr:cNvPr id="5" name="Text Box 44"/>
        <xdr:cNvSpPr txBox="1">
          <a:spLocks noChangeArrowheads="1"/>
        </xdr:cNvSpPr>
      </xdr:nvSpPr>
      <xdr:spPr bwMode="auto">
        <a:xfrm>
          <a:off x="952500" y="6896100"/>
          <a:ext cx="47625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Ｐ明朝"/>
              <a:ea typeface="ＭＳ Ｐ明朝"/>
            </a:rPr>
            <a:t>専　任</a:t>
          </a:r>
        </a:p>
        <a:p>
          <a:pPr algn="dist" rtl="0">
            <a:lnSpc>
              <a:spcPts val="1100"/>
            </a:lnSpc>
            <a:defRPr sz="1000"/>
          </a:pPr>
          <a:r>
            <a:rPr lang="ja-JP" altLang="en-US" sz="900" b="0" i="0" u="none" strike="noStrike" baseline="0">
              <a:solidFill>
                <a:srgbClr val="000000"/>
              </a:solidFill>
              <a:latin typeface="ＭＳ Ｐ明朝"/>
              <a:ea typeface="ＭＳ Ｐ明朝"/>
            </a:rPr>
            <a:t>非専任</a:t>
          </a:r>
          <a:endParaRPr lang="ja-JP" altLang="en-US" sz="900"/>
        </a:p>
      </xdr:txBody>
    </xdr:sp>
    <xdr:clientData/>
  </xdr:twoCellAnchor>
  <xdr:twoCellAnchor>
    <xdr:from>
      <xdr:col>31</xdr:col>
      <xdr:colOff>66675</xdr:colOff>
      <xdr:row>30</xdr:row>
      <xdr:rowOff>304800</xdr:rowOff>
    </xdr:from>
    <xdr:to>
      <xdr:col>33</xdr:col>
      <xdr:colOff>190500</xdr:colOff>
      <xdr:row>33</xdr:row>
      <xdr:rowOff>38100</xdr:rowOff>
    </xdr:to>
    <xdr:sp macro="" textlink="">
      <xdr:nvSpPr>
        <xdr:cNvPr id="6" name="Text Box 45"/>
        <xdr:cNvSpPr txBox="1">
          <a:spLocks noChangeArrowheads="1"/>
        </xdr:cNvSpPr>
      </xdr:nvSpPr>
      <xdr:spPr bwMode="auto">
        <a:xfrm>
          <a:off x="8963025" y="5191125"/>
          <a:ext cx="7334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000"/>
            </a:lnSpc>
            <a:defRPr sz="1000"/>
          </a:pPr>
          <a:r>
            <a:rPr lang="ja-JP" altLang="en-US" sz="900" b="0" i="0" u="none" strike="noStrike" baseline="0">
              <a:solidFill>
                <a:srgbClr val="000000"/>
              </a:solidFill>
              <a:latin typeface="ＭＳ Ｐ明朝"/>
              <a:ea typeface="ＭＳ Ｐ明朝"/>
            </a:rPr>
            <a:t>専　任</a:t>
          </a:r>
        </a:p>
        <a:p>
          <a:pPr algn="dist" rtl="0">
            <a:lnSpc>
              <a:spcPts val="1100"/>
            </a:lnSpc>
            <a:defRPr sz="1000"/>
          </a:pPr>
          <a:r>
            <a:rPr lang="ja-JP" altLang="en-US" sz="900" b="0" i="0" u="none" strike="noStrike" baseline="0">
              <a:solidFill>
                <a:srgbClr val="000000"/>
              </a:solidFill>
              <a:latin typeface="ＭＳ Ｐ明朝"/>
              <a:ea typeface="ＭＳ Ｐ明朝"/>
            </a:rPr>
            <a:t>非専任</a:t>
          </a:r>
          <a:endParaRPr lang="ja-JP" altLang="en-US" sz="900"/>
        </a:p>
      </xdr:txBody>
    </xdr:sp>
    <xdr:clientData/>
  </xdr:twoCellAnchor>
  <xdr:twoCellAnchor>
    <xdr:from>
      <xdr:col>38</xdr:col>
      <xdr:colOff>0</xdr:colOff>
      <xdr:row>24</xdr:row>
      <xdr:rowOff>0</xdr:rowOff>
    </xdr:from>
    <xdr:to>
      <xdr:col>41</xdr:col>
      <xdr:colOff>0</xdr:colOff>
      <xdr:row>26</xdr:row>
      <xdr:rowOff>76200</xdr:rowOff>
    </xdr:to>
    <xdr:sp macro="" textlink="">
      <xdr:nvSpPr>
        <xdr:cNvPr id="7" name="Text Box 42"/>
        <xdr:cNvSpPr txBox="1">
          <a:spLocks noChangeArrowheads="1"/>
        </xdr:cNvSpPr>
      </xdr:nvSpPr>
      <xdr:spPr bwMode="auto">
        <a:xfrm>
          <a:off x="11029950" y="3886200"/>
          <a:ext cx="91440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200"/>
            </a:lnSpc>
            <a:defRPr sz="1000"/>
          </a:pPr>
          <a:r>
            <a:rPr lang="ja-JP" altLang="en-US" sz="1050" b="0" i="0" u="none" strike="noStrike" baseline="0">
              <a:solidFill>
                <a:srgbClr val="000000"/>
              </a:solidFill>
              <a:latin typeface="ＭＳ Ｐ明朝"/>
              <a:ea typeface="ＭＳ Ｐ明朝"/>
            </a:rPr>
            <a:t>大臣 　特定</a:t>
          </a:r>
        </a:p>
        <a:p>
          <a:pPr algn="ctr" rtl="0">
            <a:lnSpc>
              <a:spcPts val="1200"/>
            </a:lnSpc>
            <a:defRPr sz="1000"/>
          </a:pPr>
          <a:r>
            <a:rPr lang="ja-JP" altLang="en-US" sz="1050" b="0" i="0" u="none" strike="noStrike" baseline="0">
              <a:solidFill>
                <a:srgbClr val="000000"/>
              </a:solidFill>
              <a:latin typeface="ＭＳ Ｐ明朝"/>
              <a:ea typeface="ＭＳ Ｐ明朝"/>
            </a:rPr>
            <a:t>知事 　一般</a:t>
          </a:r>
          <a:endParaRPr lang="ja-JP" altLang="en-US"/>
        </a:p>
      </xdr:txBody>
    </xdr:sp>
    <xdr:clientData/>
  </xdr:twoCellAnchor>
  <xdr:oneCellAnchor>
    <xdr:from>
      <xdr:col>5</xdr:col>
      <xdr:colOff>47625</xdr:colOff>
      <xdr:row>0</xdr:row>
      <xdr:rowOff>19050</xdr:rowOff>
    </xdr:from>
    <xdr:ext cx="5153025" cy="200025"/>
    <xdr:sp macro="" textlink="">
      <xdr:nvSpPr>
        <xdr:cNvPr id="8" name="Text Box 69"/>
        <xdr:cNvSpPr txBox="1">
          <a:spLocks noChangeArrowheads="1"/>
        </xdr:cNvSpPr>
      </xdr:nvSpPr>
      <xdr:spPr bwMode="auto">
        <a:xfrm>
          <a:off x="1533525" y="19050"/>
          <a:ext cx="515302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※発注者と工事請負契約を締結した会社が自らの会社に関して必要事項を記載する。</a:t>
          </a:r>
          <a:endParaRPr lang="ja-JP" altLang="en-US"/>
        </a:p>
      </xdr:txBody>
    </xdr:sp>
    <xdr:clientData/>
  </xdr:oneCellAnchor>
  <xdr:oneCellAnchor>
    <xdr:from>
      <xdr:col>26</xdr:col>
      <xdr:colOff>336550</xdr:colOff>
      <xdr:row>0</xdr:row>
      <xdr:rowOff>15875</xdr:rowOff>
    </xdr:from>
    <xdr:ext cx="5038815" cy="201850"/>
    <xdr:sp macro="" textlink="">
      <xdr:nvSpPr>
        <xdr:cNvPr id="9" name="Text Box 70"/>
        <xdr:cNvSpPr txBox="1">
          <a:spLocks noChangeArrowheads="1"/>
        </xdr:cNvSpPr>
      </xdr:nvSpPr>
      <xdr:spPr bwMode="auto">
        <a:xfrm>
          <a:off x="7508875" y="15875"/>
          <a:ext cx="5038815" cy="201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　元請会社と下請契約を締結した、「一次下請会社」に関して必要事項を記載する。</a:t>
          </a:r>
          <a:endParaRPr lang="ja-JP" altLang="en-US"/>
        </a:p>
      </xdr:txBody>
    </xdr:sp>
    <xdr:clientData/>
  </xdr:oneCellAnchor>
  <xdr:twoCellAnchor>
    <xdr:from>
      <xdr:col>10</xdr:col>
      <xdr:colOff>133350</xdr:colOff>
      <xdr:row>12</xdr:row>
      <xdr:rowOff>38100</xdr:rowOff>
    </xdr:from>
    <xdr:to>
      <xdr:col>12</xdr:col>
      <xdr:colOff>85725</xdr:colOff>
      <xdr:row>13</xdr:row>
      <xdr:rowOff>9525</xdr:rowOff>
    </xdr:to>
    <xdr:sp macro="" textlink="">
      <xdr:nvSpPr>
        <xdr:cNvPr id="10" name="Oval 94"/>
        <xdr:cNvSpPr>
          <a:spLocks noChangeArrowheads="1"/>
        </xdr:cNvSpPr>
      </xdr:nvSpPr>
      <xdr:spPr bwMode="auto">
        <a:xfrm>
          <a:off x="3000375" y="20859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95250</xdr:colOff>
      <xdr:row>12</xdr:row>
      <xdr:rowOff>38100</xdr:rowOff>
    </xdr:from>
    <xdr:to>
      <xdr:col>13</xdr:col>
      <xdr:colOff>95250</xdr:colOff>
      <xdr:row>13</xdr:row>
      <xdr:rowOff>9525</xdr:rowOff>
    </xdr:to>
    <xdr:sp macro="" textlink="">
      <xdr:nvSpPr>
        <xdr:cNvPr id="11" name="Oval 95"/>
        <xdr:cNvSpPr>
          <a:spLocks noChangeArrowheads="1"/>
        </xdr:cNvSpPr>
      </xdr:nvSpPr>
      <xdr:spPr bwMode="auto">
        <a:xfrm>
          <a:off x="3371850" y="2085975"/>
          <a:ext cx="35242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28575</xdr:rowOff>
    </xdr:from>
    <xdr:to>
      <xdr:col>4</xdr:col>
      <xdr:colOff>247650</xdr:colOff>
      <xdr:row>42</xdr:row>
      <xdr:rowOff>19050</xdr:rowOff>
    </xdr:to>
    <xdr:sp macro="" textlink="">
      <xdr:nvSpPr>
        <xdr:cNvPr id="12" name="Oval 96"/>
        <xdr:cNvSpPr>
          <a:spLocks noChangeArrowheads="1"/>
        </xdr:cNvSpPr>
      </xdr:nvSpPr>
      <xdr:spPr bwMode="auto">
        <a:xfrm>
          <a:off x="933450" y="6924675"/>
          <a:ext cx="52387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38</xdr:col>
      <xdr:colOff>76200</xdr:colOff>
      <xdr:row>21</xdr:row>
      <xdr:rowOff>133350</xdr:rowOff>
    </xdr:from>
    <xdr:to>
      <xdr:col>39</xdr:col>
      <xdr:colOff>133350</xdr:colOff>
      <xdr:row>23</xdr:row>
      <xdr:rowOff>28575</xdr:rowOff>
    </xdr:to>
    <xdr:sp macro="" textlink="">
      <xdr:nvSpPr>
        <xdr:cNvPr id="13" name="Oval 97"/>
        <xdr:cNvSpPr>
          <a:spLocks noChangeArrowheads="1"/>
        </xdr:cNvSpPr>
      </xdr:nvSpPr>
      <xdr:spPr bwMode="auto">
        <a:xfrm>
          <a:off x="11106150" y="359092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142875</xdr:colOff>
      <xdr:row>21</xdr:row>
      <xdr:rowOff>133350</xdr:rowOff>
    </xdr:from>
    <xdr:to>
      <xdr:col>40</xdr:col>
      <xdr:colOff>190500</xdr:colOff>
      <xdr:row>23</xdr:row>
      <xdr:rowOff>28575</xdr:rowOff>
    </xdr:to>
    <xdr:sp macro="" textlink="">
      <xdr:nvSpPr>
        <xdr:cNvPr id="14" name="Oval 98"/>
        <xdr:cNvSpPr>
          <a:spLocks noChangeArrowheads="1"/>
        </xdr:cNvSpPr>
      </xdr:nvSpPr>
      <xdr:spPr bwMode="auto">
        <a:xfrm>
          <a:off x="11477625" y="3590925"/>
          <a:ext cx="35242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19050</xdr:colOff>
      <xdr:row>30</xdr:row>
      <xdr:rowOff>342900</xdr:rowOff>
    </xdr:from>
    <xdr:to>
      <xdr:col>33</xdr:col>
      <xdr:colOff>285750</xdr:colOff>
      <xdr:row>32</xdr:row>
      <xdr:rowOff>57150</xdr:rowOff>
    </xdr:to>
    <xdr:sp macro="" textlink="">
      <xdr:nvSpPr>
        <xdr:cNvPr id="15" name="Oval 99"/>
        <xdr:cNvSpPr>
          <a:spLocks noChangeArrowheads="1"/>
        </xdr:cNvSpPr>
      </xdr:nvSpPr>
      <xdr:spPr bwMode="auto">
        <a:xfrm>
          <a:off x="8915400" y="5229225"/>
          <a:ext cx="876300" cy="22860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76200</xdr:colOff>
      <xdr:row>55</xdr:row>
      <xdr:rowOff>19050</xdr:rowOff>
    </xdr:from>
    <xdr:to>
      <xdr:col>7</xdr:col>
      <xdr:colOff>161925</xdr:colOff>
      <xdr:row>56</xdr:row>
      <xdr:rowOff>0</xdr:rowOff>
    </xdr:to>
    <xdr:sp macro="" textlink="">
      <xdr:nvSpPr>
        <xdr:cNvPr id="16" name="Oval 94"/>
        <xdr:cNvSpPr>
          <a:spLocks noChangeArrowheads="1"/>
        </xdr:cNvSpPr>
      </xdr:nvSpPr>
      <xdr:spPr bwMode="auto">
        <a:xfrm>
          <a:off x="1838325" y="9144000"/>
          <a:ext cx="361950" cy="2571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114300</xdr:colOff>
      <xdr:row>55</xdr:row>
      <xdr:rowOff>0</xdr:rowOff>
    </xdr:from>
    <xdr:to>
      <xdr:col>14</xdr:col>
      <xdr:colOff>123825</xdr:colOff>
      <xdr:row>56</xdr:row>
      <xdr:rowOff>0</xdr:rowOff>
    </xdr:to>
    <xdr:sp macro="" textlink="">
      <xdr:nvSpPr>
        <xdr:cNvPr id="17" name="Oval 94"/>
        <xdr:cNvSpPr>
          <a:spLocks noChangeArrowheads="1"/>
        </xdr:cNvSpPr>
      </xdr:nvSpPr>
      <xdr:spPr bwMode="auto">
        <a:xfrm>
          <a:off x="4000500" y="9124950"/>
          <a:ext cx="361950" cy="1619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76200</xdr:colOff>
      <xdr:row>54</xdr:row>
      <xdr:rowOff>142874</xdr:rowOff>
    </xdr:from>
    <xdr:to>
      <xdr:col>20</xdr:col>
      <xdr:colOff>161925</xdr:colOff>
      <xdr:row>55</xdr:row>
      <xdr:rowOff>161924</xdr:rowOff>
    </xdr:to>
    <xdr:sp macro="" textlink="">
      <xdr:nvSpPr>
        <xdr:cNvPr id="18" name="Oval 94"/>
        <xdr:cNvSpPr>
          <a:spLocks noChangeArrowheads="1"/>
        </xdr:cNvSpPr>
      </xdr:nvSpPr>
      <xdr:spPr bwMode="auto">
        <a:xfrm flipV="1">
          <a:off x="5695950" y="9105899"/>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104775</xdr:colOff>
      <xdr:row>45</xdr:row>
      <xdr:rowOff>0</xdr:rowOff>
    </xdr:from>
    <xdr:to>
      <xdr:col>33</xdr:col>
      <xdr:colOff>161925</xdr:colOff>
      <xdr:row>45</xdr:row>
      <xdr:rowOff>180975</xdr:rowOff>
    </xdr:to>
    <xdr:sp macro="" textlink="">
      <xdr:nvSpPr>
        <xdr:cNvPr id="19" name="Oval 94"/>
        <xdr:cNvSpPr>
          <a:spLocks noChangeArrowheads="1"/>
        </xdr:cNvSpPr>
      </xdr:nvSpPr>
      <xdr:spPr bwMode="auto">
        <a:xfrm>
          <a:off x="9305925" y="689610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133350</xdr:colOff>
      <xdr:row>45</xdr:row>
      <xdr:rowOff>0</xdr:rowOff>
    </xdr:from>
    <xdr:to>
      <xdr:col>40</xdr:col>
      <xdr:colOff>190500</xdr:colOff>
      <xdr:row>45</xdr:row>
      <xdr:rowOff>180975</xdr:rowOff>
    </xdr:to>
    <xdr:sp macro="" textlink="">
      <xdr:nvSpPr>
        <xdr:cNvPr id="20" name="Oval 94"/>
        <xdr:cNvSpPr>
          <a:spLocks noChangeArrowheads="1"/>
        </xdr:cNvSpPr>
      </xdr:nvSpPr>
      <xdr:spPr bwMode="auto">
        <a:xfrm>
          <a:off x="11468100" y="689610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114300</xdr:colOff>
      <xdr:row>45</xdr:row>
      <xdr:rowOff>9525</xdr:rowOff>
    </xdr:from>
    <xdr:to>
      <xdr:col>46</xdr:col>
      <xdr:colOff>171450</xdr:colOff>
      <xdr:row>46</xdr:row>
      <xdr:rowOff>0</xdr:rowOff>
    </xdr:to>
    <xdr:sp macro="" textlink="">
      <xdr:nvSpPr>
        <xdr:cNvPr id="21" name="Oval 94"/>
        <xdr:cNvSpPr>
          <a:spLocks noChangeArrowheads="1"/>
        </xdr:cNvSpPr>
      </xdr:nvSpPr>
      <xdr:spPr bwMode="auto">
        <a:xfrm>
          <a:off x="13344525" y="690562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238125</xdr:colOff>
      <xdr:row>50</xdr:row>
      <xdr:rowOff>85725</xdr:rowOff>
    </xdr:from>
    <xdr:to>
      <xdr:col>10</xdr:col>
      <xdr:colOff>47625</xdr:colOff>
      <xdr:row>52</xdr:row>
      <xdr:rowOff>57150</xdr:rowOff>
    </xdr:to>
    <xdr:sp macro="" textlink="">
      <xdr:nvSpPr>
        <xdr:cNvPr id="22" name="Oval 94"/>
        <xdr:cNvSpPr>
          <a:spLocks noChangeArrowheads="1"/>
        </xdr:cNvSpPr>
      </xdr:nvSpPr>
      <xdr:spPr bwMode="auto">
        <a:xfrm>
          <a:off x="2552700" y="8562975"/>
          <a:ext cx="361950" cy="3143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9525</xdr:colOff>
      <xdr:row>50</xdr:row>
      <xdr:rowOff>85725</xdr:rowOff>
    </xdr:from>
    <xdr:to>
      <xdr:col>24</xdr:col>
      <xdr:colOff>171450</xdr:colOff>
      <xdr:row>52</xdr:row>
      <xdr:rowOff>57150</xdr:rowOff>
    </xdr:to>
    <xdr:sp macro="" textlink="">
      <xdr:nvSpPr>
        <xdr:cNvPr id="23" name="Oval 94"/>
        <xdr:cNvSpPr>
          <a:spLocks noChangeArrowheads="1"/>
        </xdr:cNvSpPr>
      </xdr:nvSpPr>
      <xdr:spPr bwMode="auto">
        <a:xfrm>
          <a:off x="6477000" y="8562975"/>
          <a:ext cx="361950" cy="3143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36</xdr:col>
      <xdr:colOff>9525</xdr:colOff>
      <xdr:row>40</xdr:row>
      <xdr:rowOff>66675</xdr:rowOff>
    </xdr:from>
    <xdr:to>
      <xdr:col>37</xdr:col>
      <xdr:colOff>95250</xdr:colOff>
      <xdr:row>42</xdr:row>
      <xdr:rowOff>76200</xdr:rowOff>
    </xdr:to>
    <xdr:sp macro="" textlink="">
      <xdr:nvSpPr>
        <xdr:cNvPr id="24" name="Oval 94"/>
        <xdr:cNvSpPr>
          <a:spLocks noChangeArrowheads="1"/>
        </xdr:cNvSpPr>
      </xdr:nvSpPr>
      <xdr:spPr bwMode="auto">
        <a:xfrm>
          <a:off x="11039475" y="6438900"/>
          <a:ext cx="361950" cy="3524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48</xdr:col>
      <xdr:colOff>200025</xdr:colOff>
      <xdr:row>40</xdr:row>
      <xdr:rowOff>76200</xdr:rowOff>
    </xdr:from>
    <xdr:to>
      <xdr:col>49</xdr:col>
      <xdr:colOff>228600</xdr:colOff>
      <xdr:row>42</xdr:row>
      <xdr:rowOff>85725</xdr:rowOff>
    </xdr:to>
    <xdr:sp macro="" textlink="">
      <xdr:nvSpPr>
        <xdr:cNvPr id="25" name="Oval 94"/>
        <xdr:cNvSpPr>
          <a:spLocks noChangeArrowheads="1"/>
        </xdr:cNvSpPr>
      </xdr:nvSpPr>
      <xdr:spPr bwMode="auto">
        <a:xfrm>
          <a:off x="14697075" y="6772275"/>
          <a:ext cx="333375" cy="3333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57150</xdr:colOff>
      <xdr:row>10</xdr:row>
      <xdr:rowOff>38100</xdr:rowOff>
    </xdr:from>
    <xdr:to>
      <xdr:col>5</xdr:col>
      <xdr:colOff>371475</xdr:colOff>
      <xdr:row>13</xdr:row>
      <xdr:rowOff>152400</xdr:rowOff>
    </xdr:to>
    <xdr:sp macro="" textlink="">
      <xdr:nvSpPr>
        <xdr:cNvPr id="2" name="Text Box 1"/>
        <xdr:cNvSpPr txBox="1">
          <a:spLocks noChangeArrowheads="1"/>
        </xdr:cNvSpPr>
      </xdr:nvSpPr>
      <xdr:spPr bwMode="auto">
        <a:xfrm>
          <a:off x="2114550" y="2286000"/>
          <a:ext cx="1685925" cy="91440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作成･提出要領</a:t>
          </a:r>
        </a:p>
      </xdr:txBody>
    </xdr:sp>
    <xdr:clientData/>
  </xdr:twoCellAnchor>
  <xdr:twoCellAnchor>
    <xdr:from>
      <xdr:col>45</xdr:col>
      <xdr:colOff>47625</xdr:colOff>
      <xdr:row>30</xdr:row>
      <xdr:rowOff>38100</xdr:rowOff>
    </xdr:from>
    <xdr:to>
      <xdr:col>45</xdr:col>
      <xdr:colOff>171450</xdr:colOff>
      <xdr:row>30</xdr:row>
      <xdr:rowOff>161925</xdr:rowOff>
    </xdr:to>
    <xdr:sp macro="" textlink="">
      <xdr:nvSpPr>
        <xdr:cNvPr id="3" name="Text Box 3"/>
        <xdr:cNvSpPr txBox="1">
          <a:spLocks noChangeArrowheads="1"/>
        </xdr:cNvSpPr>
      </xdr:nvSpPr>
      <xdr:spPr bwMode="auto">
        <a:xfrm>
          <a:off x="30908625" y="7639050"/>
          <a:ext cx="123825" cy="1238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ＭＳ Ｐゴシック"/>
              <a:ea typeface="ＭＳ Ｐゴシック"/>
            </a:rPr>
            <a:t>A</a:t>
          </a:r>
        </a:p>
      </xdr:txBody>
    </xdr:sp>
    <xdr:clientData/>
  </xdr:twoCellAnchor>
  <xdr:twoCellAnchor>
    <xdr:from>
      <xdr:col>42</xdr:col>
      <xdr:colOff>19050</xdr:colOff>
      <xdr:row>39</xdr:row>
      <xdr:rowOff>19050</xdr:rowOff>
    </xdr:from>
    <xdr:to>
      <xdr:col>42</xdr:col>
      <xdr:colOff>142875</xdr:colOff>
      <xdr:row>39</xdr:row>
      <xdr:rowOff>142875</xdr:rowOff>
    </xdr:to>
    <xdr:sp macro="" textlink="">
      <xdr:nvSpPr>
        <xdr:cNvPr id="4" name="Text Box 4"/>
        <xdr:cNvSpPr txBox="1">
          <a:spLocks noChangeArrowheads="1"/>
        </xdr:cNvSpPr>
      </xdr:nvSpPr>
      <xdr:spPr bwMode="auto">
        <a:xfrm>
          <a:off x="28822650" y="9963150"/>
          <a:ext cx="123825" cy="1238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ＭＳ Ｐゴシック"/>
              <a:ea typeface="ＭＳ Ｐゴシック"/>
            </a:rPr>
            <a:t>B</a:t>
          </a:r>
        </a:p>
      </xdr:txBody>
    </xdr:sp>
    <xdr:clientData/>
  </xdr:twoCellAnchor>
  <xdr:twoCellAnchor>
    <xdr:from>
      <xdr:col>43</xdr:col>
      <xdr:colOff>47625</xdr:colOff>
      <xdr:row>39</xdr:row>
      <xdr:rowOff>47625</xdr:rowOff>
    </xdr:from>
    <xdr:to>
      <xdr:col>44</xdr:col>
      <xdr:colOff>9525</xdr:colOff>
      <xdr:row>39</xdr:row>
      <xdr:rowOff>161925</xdr:rowOff>
    </xdr:to>
    <xdr:sp macro="" textlink="">
      <xdr:nvSpPr>
        <xdr:cNvPr id="5" name="Text Box 5"/>
        <xdr:cNvSpPr txBox="1">
          <a:spLocks noChangeArrowheads="1"/>
        </xdr:cNvSpPr>
      </xdr:nvSpPr>
      <xdr:spPr bwMode="auto">
        <a:xfrm>
          <a:off x="29537025" y="9991725"/>
          <a:ext cx="647700" cy="11430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ＭＳ Ｐゴシック"/>
              <a:ea typeface="ＭＳ Ｐゴシック"/>
            </a:rPr>
            <a:t>A+B</a:t>
          </a:r>
        </a:p>
      </xdr:txBody>
    </xdr:sp>
    <xdr:clientData/>
  </xdr:twoCellAnchor>
  <xdr:oneCellAnchor>
    <xdr:from>
      <xdr:col>0</xdr:col>
      <xdr:colOff>114300</xdr:colOff>
      <xdr:row>0</xdr:row>
      <xdr:rowOff>85725</xdr:rowOff>
    </xdr:from>
    <xdr:ext cx="542925" cy="3065689"/>
    <xdr:sp macro="" textlink="">
      <xdr:nvSpPr>
        <xdr:cNvPr id="6" name="Text Box 6"/>
        <xdr:cNvSpPr txBox="1">
          <a:spLocks noChangeArrowheads="1"/>
        </xdr:cNvSpPr>
      </xdr:nvSpPr>
      <xdr:spPr bwMode="auto">
        <a:xfrm>
          <a:off x="114300" y="257175"/>
          <a:ext cx="542925" cy="3065689"/>
        </a:xfrm>
        <a:prstGeom prst="rect">
          <a:avLst/>
        </a:prstGeom>
        <a:solidFill>
          <a:srgbClr val="FFFFFF"/>
        </a:solidFill>
        <a:ln w="9525">
          <a:solidFill>
            <a:srgbClr val="FF0000"/>
          </a:solidFill>
          <a:miter lim="800000"/>
          <a:headEnd/>
          <a:tailEnd/>
        </a:ln>
      </xdr:spPr>
      <xdr:txBody>
        <a:bodyPr vertOverflow="clip" vert="wordArtVertRtl" wrap="square" lIns="27432" tIns="0" rIns="27432"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赤枠内に「作業員データ」の番号を入れて下さい。</a:t>
          </a:r>
        </a:p>
      </xdr:txBody>
    </xdr:sp>
    <xdr:clientData/>
  </xdr:oneCellAnchor>
  <xdr:twoCellAnchor>
    <xdr:from>
      <xdr:col>0</xdr:col>
      <xdr:colOff>385763</xdr:colOff>
      <xdr:row>13</xdr:row>
      <xdr:rowOff>171450</xdr:rowOff>
    </xdr:from>
    <xdr:to>
      <xdr:col>0</xdr:col>
      <xdr:colOff>390525</xdr:colOff>
      <xdr:row>14</xdr:row>
      <xdr:rowOff>219075</xdr:rowOff>
    </xdr:to>
    <xdr:cxnSp macro="">
      <xdr:nvCxnSpPr>
        <xdr:cNvPr id="7" name="直線矢印コネクタ 6"/>
        <xdr:cNvCxnSpPr>
          <a:stCxn id="6" idx="2"/>
        </xdr:cNvCxnSpPr>
      </xdr:nvCxnSpPr>
      <xdr:spPr>
        <a:xfrm>
          <a:off x="385763" y="3219450"/>
          <a:ext cx="4762" cy="314325"/>
        </a:xfrm>
        <a:prstGeom prst="straightConnector1">
          <a:avLst/>
        </a:prstGeom>
        <a:ln w="1270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10</xdr:row>
      <xdr:rowOff>161925</xdr:rowOff>
    </xdr:from>
    <xdr:to>
      <xdr:col>12</xdr:col>
      <xdr:colOff>219075</xdr:colOff>
      <xdr:row>13</xdr:row>
      <xdr:rowOff>9525</xdr:rowOff>
    </xdr:to>
    <xdr:sp macro="" textlink="">
      <xdr:nvSpPr>
        <xdr:cNvPr id="2" name="Text Box 39"/>
        <xdr:cNvSpPr txBox="1">
          <a:spLocks noChangeArrowheads="1"/>
        </xdr:cNvSpPr>
      </xdr:nvSpPr>
      <xdr:spPr bwMode="auto">
        <a:xfrm>
          <a:off x="2876550" y="1762125"/>
          <a:ext cx="97155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Ｐ明朝"/>
              <a:ea typeface="ＭＳ Ｐ明朝"/>
            </a:rPr>
            <a:t>大臣 　特定 </a:t>
          </a:r>
        </a:p>
        <a:p>
          <a:pPr algn="ctr" rtl="0">
            <a:lnSpc>
              <a:spcPts val="1100"/>
            </a:lnSpc>
            <a:defRPr sz="1000"/>
          </a:pPr>
          <a:r>
            <a:rPr lang="ja-JP" altLang="en-US" sz="100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9</xdr:col>
      <xdr:colOff>9525</xdr:colOff>
      <xdr:row>13</xdr:row>
      <xdr:rowOff>0</xdr:rowOff>
    </xdr:from>
    <xdr:to>
      <xdr:col>12</xdr:col>
      <xdr:colOff>219075</xdr:colOff>
      <xdr:row>16</xdr:row>
      <xdr:rowOff>0</xdr:rowOff>
    </xdr:to>
    <xdr:sp macro="" textlink="">
      <xdr:nvSpPr>
        <xdr:cNvPr id="3" name="Text Box 40"/>
        <xdr:cNvSpPr txBox="1">
          <a:spLocks noChangeArrowheads="1"/>
        </xdr:cNvSpPr>
      </xdr:nvSpPr>
      <xdr:spPr bwMode="auto">
        <a:xfrm>
          <a:off x="2876550" y="2152650"/>
          <a:ext cx="9715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Ｐ明朝"/>
              <a:ea typeface="ＭＳ Ｐ明朝"/>
            </a:rPr>
            <a:t>大臣 　特定 </a:t>
          </a:r>
        </a:p>
        <a:p>
          <a:pPr algn="ctr" rtl="0">
            <a:lnSpc>
              <a:spcPts val="1100"/>
            </a:lnSpc>
            <a:defRPr sz="1000"/>
          </a:pPr>
          <a:r>
            <a:rPr lang="ja-JP" altLang="en-US" sz="100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2</xdr:col>
      <xdr:colOff>19050</xdr:colOff>
      <xdr:row>40</xdr:row>
      <xdr:rowOff>0</xdr:rowOff>
    </xdr:from>
    <xdr:to>
      <xdr:col>3</xdr:col>
      <xdr:colOff>219075</xdr:colOff>
      <xdr:row>42</xdr:row>
      <xdr:rowOff>19050</xdr:rowOff>
    </xdr:to>
    <xdr:sp macro="" textlink="">
      <xdr:nvSpPr>
        <xdr:cNvPr id="5" name="Text Box 44"/>
        <xdr:cNvSpPr txBox="1">
          <a:spLocks noChangeArrowheads="1"/>
        </xdr:cNvSpPr>
      </xdr:nvSpPr>
      <xdr:spPr bwMode="auto">
        <a:xfrm>
          <a:off x="952500" y="6619875"/>
          <a:ext cx="47625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Ｐ明朝"/>
              <a:ea typeface="ＭＳ Ｐ明朝"/>
            </a:rPr>
            <a:t>専　任</a:t>
          </a:r>
        </a:p>
        <a:p>
          <a:pPr algn="dist" rtl="0">
            <a:lnSpc>
              <a:spcPts val="1100"/>
            </a:lnSpc>
            <a:defRPr sz="1000"/>
          </a:pPr>
          <a:r>
            <a:rPr lang="ja-JP" altLang="en-US" sz="900" b="0" i="0" u="none" strike="noStrike" baseline="0">
              <a:solidFill>
                <a:srgbClr val="000000"/>
              </a:solidFill>
              <a:latin typeface="ＭＳ Ｐ明朝"/>
              <a:ea typeface="ＭＳ Ｐ明朝"/>
            </a:rPr>
            <a:t>非専任</a:t>
          </a:r>
          <a:endParaRPr lang="ja-JP" altLang="en-US" sz="900"/>
        </a:p>
      </xdr:txBody>
    </xdr:sp>
    <xdr:clientData/>
  </xdr:twoCellAnchor>
  <xdr:oneCellAnchor>
    <xdr:from>
      <xdr:col>4</xdr:col>
      <xdr:colOff>47625</xdr:colOff>
      <xdr:row>0</xdr:row>
      <xdr:rowOff>19050</xdr:rowOff>
    </xdr:from>
    <xdr:ext cx="5153025" cy="200025"/>
    <xdr:sp macro="" textlink="">
      <xdr:nvSpPr>
        <xdr:cNvPr id="33" name="Text Box 69"/>
        <xdr:cNvSpPr txBox="1">
          <a:spLocks noChangeArrowheads="1"/>
        </xdr:cNvSpPr>
      </xdr:nvSpPr>
      <xdr:spPr bwMode="auto">
        <a:xfrm>
          <a:off x="1524000" y="19050"/>
          <a:ext cx="5153025"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※発注者と工事請負契約を締結した会社が自らの会社に関して必要事項を記載する。</a:t>
          </a:r>
          <a:endParaRPr lang="ja-JP" altLang="en-US"/>
        </a:p>
      </xdr:txBody>
    </xdr:sp>
    <xdr:clientData/>
  </xdr:oneCellAnchor>
  <xdr:twoCellAnchor>
    <xdr:from>
      <xdr:col>9</xdr:col>
      <xdr:colOff>133350</xdr:colOff>
      <xdr:row>11</xdr:row>
      <xdr:rowOff>38100</xdr:rowOff>
    </xdr:from>
    <xdr:to>
      <xdr:col>11</xdr:col>
      <xdr:colOff>85725</xdr:colOff>
      <xdr:row>12</xdr:row>
      <xdr:rowOff>9525</xdr:rowOff>
    </xdr:to>
    <xdr:sp macro="" textlink="">
      <xdr:nvSpPr>
        <xdr:cNvPr id="147584" name="Oval 94"/>
        <xdr:cNvSpPr>
          <a:spLocks noChangeArrowheads="1"/>
        </xdr:cNvSpPr>
      </xdr:nvSpPr>
      <xdr:spPr bwMode="auto">
        <a:xfrm>
          <a:off x="3000375" y="20859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95250</xdr:colOff>
      <xdr:row>11</xdr:row>
      <xdr:rowOff>38100</xdr:rowOff>
    </xdr:from>
    <xdr:to>
      <xdr:col>12</xdr:col>
      <xdr:colOff>95250</xdr:colOff>
      <xdr:row>12</xdr:row>
      <xdr:rowOff>9525</xdr:rowOff>
    </xdr:to>
    <xdr:sp macro="" textlink="">
      <xdr:nvSpPr>
        <xdr:cNvPr id="147585" name="Oval 95"/>
        <xdr:cNvSpPr>
          <a:spLocks noChangeArrowheads="1"/>
        </xdr:cNvSpPr>
      </xdr:nvSpPr>
      <xdr:spPr bwMode="auto">
        <a:xfrm>
          <a:off x="3371850" y="2085975"/>
          <a:ext cx="35242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40</xdr:row>
      <xdr:rowOff>28575</xdr:rowOff>
    </xdr:from>
    <xdr:to>
      <xdr:col>3</xdr:col>
      <xdr:colOff>247650</xdr:colOff>
      <xdr:row>41</xdr:row>
      <xdr:rowOff>19050</xdr:rowOff>
    </xdr:to>
    <xdr:sp macro="" textlink="">
      <xdr:nvSpPr>
        <xdr:cNvPr id="147586" name="Oval 96"/>
        <xdr:cNvSpPr>
          <a:spLocks noChangeArrowheads="1"/>
        </xdr:cNvSpPr>
      </xdr:nvSpPr>
      <xdr:spPr bwMode="auto">
        <a:xfrm>
          <a:off x="933450" y="6924675"/>
          <a:ext cx="52387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76200</xdr:colOff>
      <xdr:row>50</xdr:row>
      <xdr:rowOff>19050</xdr:rowOff>
    </xdr:from>
    <xdr:to>
      <xdr:col>6</xdr:col>
      <xdr:colOff>161925</xdr:colOff>
      <xdr:row>50</xdr:row>
      <xdr:rowOff>200025</xdr:rowOff>
    </xdr:to>
    <xdr:sp macro="" textlink="">
      <xdr:nvSpPr>
        <xdr:cNvPr id="147590" name="Oval 94"/>
        <xdr:cNvSpPr>
          <a:spLocks noChangeArrowheads="1"/>
        </xdr:cNvSpPr>
      </xdr:nvSpPr>
      <xdr:spPr bwMode="auto">
        <a:xfrm>
          <a:off x="1838325" y="88296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114300</xdr:colOff>
      <xdr:row>50</xdr:row>
      <xdr:rowOff>47625</xdr:rowOff>
    </xdr:from>
    <xdr:to>
      <xdr:col>13</xdr:col>
      <xdr:colOff>123825</xdr:colOff>
      <xdr:row>50</xdr:row>
      <xdr:rowOff>228600</xdr:rowOff>
    </xdr:to>
    <xdr:sp macro="" textlink="">
      <xdr:nvSpPr>
        <xdr:cNvPr id="147591" name="Oval 94"/>
        <xdr:cNvSpPr>
          <a:spLocks noChangeArrowheads="1"/>
        </xdr:cNvSpPr>
      </xdr:nvSpPr>
      <xdr:spPr bwMode="auto">
        <a:xfrm>
          <a:off x="3743325" y="885825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76200</xdr:colOff>
      <xdr:row>50</xdr:row>
      <xdr:rowOff>28575</xdr:rowOff>
    </xdr:from>
    <xdr:to>
      <xdr:col>19</xdr:col>
      <xdr:colOff>161925</xdr:colOff>
      <xdr:row>50</xdr:row>
      <xdr:rowOff>209550</xdr:rowOff>
    </xdr:to>
    <xdr:sp macro="" textlink="">
      <xdr:nvSpPr>
        <xdr:cNvPr id="147592" name="Oval 94"/>
        <xdr:cNvSpPr>
          <a:spLocks noChangeArrowheads="1"/>
        </xdr:cNvSpPr>
      </xdr:nvSpPr>
      <xdr:spPr bwMode="auto">
        <a:xfrm>
          <a:off x="5438775" y="883920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66675</xdr:colOff>
      <xdr:row>29</xdr:row>
      <xdr:rowOff>123825</xdr:rowOff>
    </xdr:from>
    <xdr:to>
      <xdr:col>36</xdr:col>
      <xdr:colOff>276225</xdr:colOff>
      <xdr:row>33</xdr:row>
      <xdr:rowOff>0</xdr:rowOff>
    </xdr:to>
    <xdr:sp macro="" textlink="">
      <xdr:nvSpPr>
        <xdr:cNvPr id="5" name="Text Box 42"/>
        <xdr:cNvSpPr txBox="1">
          <a:spLocks noChangeArrowheads="1"/>
        </xdr:cNvSpPr>
      </xdr:nvSpPr>
      <xdr:spPr bwMode="auto">
        <a:xfrm>
          <a:off x="9563100" y="4572000"/>
          <a:ext cx="561975"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明朝"/>
              <a:ea typeface="ＭＳ Ｐ明朝"/>
            </a:rPr>
            <a:t>専　任</a:t>
          </a:r>
        </a:p>
        <a:p>
          <a:pPr algn="dist" rtl="0">
            <a:lnSpc>
              <a:spcPts val="1200"/>
            </a:lnSpc>
            <a:defRPr sz="1000"/>
          </a:pPr>
          <a:r>
            <a:rPr lang="ja-JP" altLang="en-US" sz="900" b="0" i="0" u="none" strike="noStrike" baseline="0">
              <a:solidFill>
                <a:srgbClr val="000000"/>
              </a:solidFill>
              <a:latin typeface="ＭＳ Ｐ明朝"/>
              <a:ea typeface="ＭＳ Ｐ明朝"/>
            </a:rPr>
            <a:t>非専任</a:t>
          </a:r>
          <a:endParaRPr lang="ja-JP" altLang="en-US" sz="900"/>
        </a:p>
      </xdr:txBody>
    </xdr:sp>
    <xdr:clientData/>
  </xdr:twoCellAnchor>
  <xdr:twoCellAnchor>
    <xdr:from>
      <xdr:col>10</xdr:col>
      <xdr:colOff>114300</xdr:colOff>
      <xdr:row>26</xdr:row>
      <xdr:rowOff>85725</xdr:rowOff>
    </xdr:from>
    <xdr:to>
      <xdr:col>13</xdr:col>
      <xdr:colOff>76200</xdr:colOff>
      <xdr:row>29</xdr:row>
      <xdr:rowOff>85725</xdr:rowOff>
    </xdr:to>
    <xdr:sp macro="" textlink="">
      <xdr:nvSpPr>
        <xdr:cNvPr id="2" name="Text Box 36"/>
        <xdr:cNvSpPr txBox="1">
          <a:spLocks noChangeArrowheads="1"/>
        </xdr:cNvSpPr>
      </xdr:nvSpPr>
      <xdr:spPr bwMode="auto">
        <a:xfrm>
          <a:off x="2762250" y="4105275"/>
          <a:ext cx="79057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大臣 　特定 </a:t>
          </a:r>
        </a:p>
        <a:p>
          <a:pPr algn="ctr" rtl="0">
            <a:lnSpc>
              <a:spcPts val="1000"/>
            </a:lnSpc>
            <a:defRPr sz="1000"/>
          </a:pPr>
          <a:r>
            <a:rPr lang="ja-JP" altLang="en-US" sz="900" b="0" i="0" u="none" strike="noStrike" baseline="0">
              <a:solidFill>
                <a:srgbClr val="000000"/>
              </a:solidFill>
              <a:latin typeface="ＭＳ Ｐ明朝"/>
              <a:ea typeface="ＭＳ Ｐ明朝"/>
            </a:rPr>
            <a:t>知事 　一般</a:t>
          </a:r>
          <a:endParaRPr lang="ja-JP" altLang="en-US" sz="900"/>
        </a:p>
      </xdr:txBody>
    </xdr:sp>
    <xdr:clientData/>
  </xdr:twoCellAnchor>
  <xdr:twoCellAnchor>
    <xdr:from>
      <xdr:col>39</xdr:col>
      <xdr:colOff>0</xdr:colOff>
      <xdr:row>20</xdr:row>
      <xdr:rowOff>38100</xdr:rowOff>
    </xdr:from>
    <xdr:to>
      <xdr:col>43</xdr:col>
      <xdr:colOff>19050</xdr:colOff>
      <xdr:row>24</xdr:row>
      <xdr:rowOff>85725</xdr:rowOff>
    </xdr:to>
    <xdr:sp macro="" textlink="">
      <xdr:nvSpPr>
        <xdr:cNvPr id="3" name="Text Box 39"/>
        <xdr:cNvSpPr txBox="1">
          <a:spLocks noChangeArrowheads="1"/>
        </xdr:cNvSpPr>
      </xdr:nvSpPr>
      <xdr:spPr bwMode="auto">
        <a:xfrm>
          <a:off x="10753725" y="3238500"/>
          <a:ext cx="1009650"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大臣 　特定 </a:t>
          </a:r>
        </a:p>
        <a:p>
          <a:pPr algn="ctr" rtl="0">
            <a:lnSpc>
              <a:spcPts val="1000"/>
            </a:lnSpc>
            <a:defRPr sz="1000"/>
          </a:pPr>
          <a:r>
            <a:rPr lang="ja-JP" altLang="en-US" sz="900" b="0" i="0" u="none" strike="noStrike" baseline="0">
              <a:solidFill>
                <a:srgbClr val="000000"/>
              </a:solidFill>
              <a:latin typeface="ＭＳ Ｐ明朝"/>
              <a:ea typeface="ＭＳ Ｐ明朝"/>
            </a:rPr>
            <a:t>知事 　一般</a:t>
          </a:r>
          <a:endParaRPr lang="ja-JP" altLang="en-US"/>
        </a:p>
      </xdr:txBody>
    </xdr:sp>
    <xdr:clientData/>
  </xdr:twoCellAnchor>
  <xdr:twoCellAnchor>
    <xdr:from>
      <xdr:col>6</xdr:col>
      <xdr:colOff>9525</xdr:colOff>
      <xdr:row>44</xdr:row>
      <xdr:rowOff>57150</xdr:rowOff>
    </xdr:from>
    <xdr:to>
      <xdr:col>7</xdr:col>
      <xdr:colOff>247650</xdr:colOff>
      <xdr:row>47</xdr:row>
      <xdr:rowOff>114300</xdr:rowOff>
    </xdr:to>
    <xdr:sp macro="" textlink="">
      <xdr:nvSpPr>
        <xdr:cNvPr id="4" name="Text Box 41"/>
        <xdr:cNvSpPr txBox="1">
          <a:spLocks noChangeArrowheads="1"/>
        </xdr:cNvSpPr>
      </xdr:nvSpPr>
      <xdr:spPr bwMode="auto">
        <a:xfrm>
          <a:off x="1476375" y="6696075"/>
          <a:ext cx="552450" cy="533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300"/>
            </a:lnSpc>
            <a:defRPr sz="1000"/>
          </a:pPr>
          <a:r>
            <a:rPr lang="ja-JP" altLang="en-US" sz="1100" b="0" i="0" u="none" strike="noStrike" baseline="0">
              <a:solidFill>
                <a:srgbClr val="000000"/>
              </a:solidFill>
              <a:latin typeface="ＭＳ Ｐ明朝"/>
              <a:ea typeface="ＭＳ Ｐ明朝"/>
            </a:rPr>
            <a:t>専　任</a:t>
          </a:r>
        </a:p>
        <a:p>
          <a:pPr algn="dist" rtl="0">
            <a:lnSpc>
              <a:spcPts val="1300"/>
            </a:lnSpc>
            <a:defRPr sz="1000"/>
          </a:pPr>
          <a:r>
            <a:rPr lang="ja-JP" altLang="en-US" sz="1100" b="0" i="0" u="none" strike="noStrike" baseline="0">
              <a:solidFill>
                <a:srgbClr val="000000"/>
              </a:solidFill>
              <a:latin typeface="ＭＳ Ｐ明朝"/>
              <a:ea typeface="ＭＳ Ｐ明朝"/>
            </a:rPr>
            <a:t>非専任</a:t>
          </a:r>
          <a:endParaRPr lang="ja-JP" altLang="en-US"/>
        </a:p>
      </xdr:txBody>
    </xdr:sp>
    <xdr:clientData/>
  </xdr:twoCellAnchor>
  <xdr:twoCellAnchor>
    <xdr:from>
      <xdr:col>39</xdr:col>
      <xdr:colOff>133350</xdr:colOff>
      <xdr:row>19</xdr:row>
      <xdr:rowOff>0</xdr:rowOff>
    </xdr:from>
    <xdr:to>
      <xdr:col>42</xdr:col>
      <xdr:colOff>76200</xdr:colOff>
      <xdr:row>21</xdr:row>
      <xdr:rowOff>57150</xdr:rowOff>
    </xdr:to>
    <xdr:sp macro="" textlink="">
      <xdr:nvSpPr>
        <xdr:cNvPr id="6" name="Text Box 39"/>
        <xdr:cNvSpPr txBox="1">
          <a:spLocks noChangeArrowheads="1"/>
        </xdr:cNvSpPr>
      </xdr:nvSpPr>
      <xdr:spPr bwMode="auto">
        <a:xfrm>
          <a:off x="10887075" y="3048000"/>
          <a:ext cx="77152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大臣 　特定 </a:t>
          </a:r>
        </a:p>
        <a:p>
          <a:pPr algn="ctr" rtl="0">
            <a:lnSpc>
              <a:spcPts val="1100"/>
            </a:lnSpc>
            <a:defRPr sz="1000"/>
          </a:pPr>
          <a:r>
            <a:rPr lang="ja-JP" altLang="en-US" sz="900" b="0" i="0" u="none" strike="noStrike" baseline="0">
              <a:solidFill>
                <a:srgbClr val="000000"/>
              </a:solidFill>
              <a:latin typeface="ＭＳ Ｐ明朝"/>
              <a:ea typeface="ＭＳ Ｐ明朝"/>
            </a:rPr>
            <a:t>知事 　一般</a:t>
          </a:r>
          <a:endParaRPr lang="ja-JP" altLang="en-US"/>
        </a:p>
      </xdr:txBody>
    </xdr:sp>
    <xdr:clientData/>
  </xdr:twoCellAnchor>
  <xdr:oneCellAnchor>
    <xdr:from>
      <xdr:col>6</xdr:col>
      <xdr:colOff>123825</xdr:colOff>
      <xdr:row>61</xdr:row>
      <xdr:rowOff>0</xdr:rowOff>
    </xdr:from>
    <xdr:ext cx="249299" cy="168508"/>
    <xdr:sp macro="" textlink="">
      <xdr:nvSpPr>
        <xdr:cNvPr id="46" name="Text Box 83"/>
        <xdr:cNvSpPr txBox="1">
          <a:spLocks noChangeArrowheads="1"/>
        </xdr:cNvSpPr>
      </xdr:nvSpPr>
      <xdr:spPr bwMode="auto">
        <a:xfrm>
          <a:off x="1590675" y="9363075"/>
          <a:ext cx="249299"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加入</a:t>
          </a:r>
          <a:endParaRPr lang="ja-JP" altLang="en-US" sz="900"/>
        </a:p>
      </xdr:txBody>
    </xdr:sp>
    <xdr:clientData/>
  </xdr:oneCellAnchor>
  <xdr:oneCellAnchor>
    <xdr:from>
      <xdr:col>8</xdr:col>
      <xdr:colOff>28575</xdr:colOff>
      <xdr:row>60</xdr:row>
      <xdr:rowOff>133350</xdr:rowOff>
    </xdr:from>
    <xdr:ext cx="422423" cy="168508"/>
    <xdr:sp macro="" textlink="">
      <xdr:nvSpPr>
        <xdr:cNvPr id="47" name="Text Box 84"/>
        <xdr:cNvSpPr txBox="1">
          <a:spLocks noChangeArrowheads="1"/>
        </xdr:cNvSpPr>
      </xdr:nvSpPr>
      <xdr:spPr bwMode="auto">
        <a:xfrm>
          <a:off x="2124075" y="9334500"/>
          <a:ext cx="42242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 未加入</a:t>
          </a:r>
          <a:endParaRPr lang="ja-JP" altLang="en-US" sz="900"/>
        </a:p>
      </xdr:txBody>
    </xdr:sp>
    <xdr:clientData/>
  </xdr:oneCellAnchor>
  <xdr:oneCellAnchor>
    <xdr:from>
      <xdr:col>10</xdr:col>
      <xdr:colOff>180975</xdr:colOff>
      <xdr:row>60</xdr:row>
      <xdr:rowOff>142875</xdr:rowOff>
    </xdr:from>
    <xdr:ext cx="480131" cy="168508"/>
    <xdr:sp macro="" textlink="">
      <xdr:nvSpPr>
        <xdr:cNvPr id="48" name="Text Box 85"/>
        <xdr:cNvSpPr txBox="1">
          <a:spLocks noChangeArrowheads="1"/>
        </xdr:cNvSpPr>
      </xdr:nvSpPr>
      <xdr:spPr bwMode="auto">
        <a:xfrm>
          <a:off x="2828925" y="9344025"/>
          <a:ext cx="480131"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適用除外</a:t>
          </a:r>
          <a:endParaRPr lang="ja-JP" altLang="en-US" sz="900"/>
        </a:p>
      </xdr:txBody>
    </xdr:sp>
    <xdr:clientData/>
  </xdr:oneCellAnchor>
  <xdr:oneCellAnchor>
    <xdr:from>
      <xdr:col>13</xdr:col>
      <xdr:colOff>104775</xdr:colOff>
      <xdr:row>60</xdr:row>
      <xdr:rowOff>152400</xdr:rowOff>
    </xdr:from>
    <xdr:ext cx="249299" cy="168508"/>
    <xdr:sp macro="" textlink="">
      <xdr:nvSpPr>
        <xdr:cNvPr id="49" name="Text Box 86"/>
        <xdr:cNvSpPr txBox="1">
          <a:spLocks noChangeArrowheads="1"/>
        </xdr:cNvSpPr>
      </xdr:nvSpPr>
      <xdr:spPr bwMode="auto">
        <a:xfrm>
          <a:off x="3581400" y="9353550"/>
          <a:ext cx="249299"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加入</a:t>
          </a:r>
          <a:endParaRPr lang="ja-JP" altLang="en-US" sz="900"/>
        </a:p>
      </xdr:txBody>
    </xdr:sp>
    <xdr:clientData/>
  </xdr:oneCellAnchor>
  <xdr:oneCellAnchor>
    <xdr:from>
      <xdr:col>14</xdr:col>
      <xdr:colOff>257175</xdr:colOff>
      <xdr:row>60</xdr:row>
      <xdr:rowOff>152400</xdr:rowOff>
    </xdr:from>
    <xdr:ext cx="422423" cy="168508"/>
    <xdr:sp macro="" textlink="">
      <xdr:nvSpPr>
        <xdr:cNvPr id="50" name="Text Box 87"/>
        <xdr:cNvSpPr txBox="1">
          <a:spLocks noChangeArrowheads="1"/>
        </xdr:cNvSpPr>
      </xdr:nvSpPr>
      <xdr:spPr bwMode="auto">
        <a:xfrm>
          <a:off x="3895725" y="9353550"/>
          <a:ext cx="42242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 未加入</a:t>
          </a:r>
          <a:endParaRPr lang="ja-JP" altLang="en-US" sz="900"/>
        </a:p>
      </xdr:txBody>
    </xdr:sp>
    <xdr:clientData/>
  </xdr:oneCellAnchor>
  <xdr:oneCellAnchor>
    <xdr:from>
      <xdr:col>16</xdr:col>
      <xdr:colOff>228600</xdr:colOff>
      <xdr:row>60</xdr:row>
      <xdr:rowOff>152400</xdr:rowOff>
    </xdr:from>
    <xdr:ext cx="480131" cy="168508"/>
    <xdr:sp macro="" textlink="">
      <xdr:nvSpPr>
        <xdr:cNvPr id="51" name="Text Box 88"/>
        <xdr:cNvSpPr txBox="1">
          <a:spLocks noChangeArrowheads="1"/>
        </xdr:cNvSpPr>
      </xdr:nvSpPr>
      <xdr:spPr bwMode="auto">
        <a:xfrm>
          <a:off x="4419600" y="9353550"/>
          <a:ext cx="480131"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適用除外</a:t>
          </a:r>
          <a:endParaRPr lang="ja-JP" altLang="en-US" sz="900"/>
        </a:p>
      </xdr:txBody>
    </xdr:sp>
    <xdr:clientData/>
  </xdr:oneCellAnchor>
  <xdr:oneCellAnchor>
    <xdr:from>
      <xdr:col>19</xdr:col>
      <xdr:colOff>133350</xdr:colOff>
      <xdr:row>60</xdr:row>
      <xdr:rowOff>142875</xdr:rowOff>
    </xdr:from>
    <xdr:ext cx="249299" cy="168508"/>
    <xdr:sp macro="" textlink="">
      <xdr:nvSpPr>
        <xdr:cNvPr id="52" name="Text Box 89"/>
        <xdr:cNvSpPr txBox="1">
          <a:spLocks noChangeArrowheads="1"/>
        </xdr:cNvSpPr>
      </xdr:nvSpPr>
      <xdr:spPr bwMode="auto">
        <a:xfrm>
          <a:off x="5153025" y="9344025"/>
          <a:ext cx="249299"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加入</a:t>
          </a:r>
          <a:endParaRPr lang="ja-JP" altLang="en-US" sz="900"/>
        </a:p>
      </xdr:txBody>
    </xdr:sp>
    <xdr:clientData/>
  </xdr:oneCellAnchor>
  <xdr:oneCellAnchor>
    <xdr:from>
      <xdr:col>21</xdr:col>
      <xdr:colOff>66675</xdr:colOff>
      <xdr:row>60</xdr:row>
      <xdr:rowOff>142875</xdr:rowOff>
    </xdr:from>
    <xdr:ext cx="422423" cy="168508"/>
    <xdr:sp macro="" textlink="">
      <xdr:nvSpPr>
        <xdr:cNvPr id="53" name="Text Box 90"/>
        <xdr:cNvSpPr txBox="1">
          <a:spLocks noChangeArrowheads="1"/>
        </xdr:cNvSpPr>
      </xdr:nvSpPr>
      <xdr:spPr bwMode="auto">
        <a:xfrm>
          <a:off x="5638800" y="9344025"/>
          <a:ext cx="42242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 未加入</a:t>
          </a:r>
          <a:endParaRPr lang="ja-JP" altLang="en-US" sz="900"/>
        </a:p>
      </xdr:txBody>
    </xdr:sp>
    <xdr:clientData/>
  </xdr:oneCellAnchor>
  <xdr:oneCellAnchor>
    <xdr:from>
      <xdr:col>23</xdr:col>
      <xdr:colOff>200025</xdr:colOff>
      <xdr:row>60</xdr:row>
      <xdr:rowOff>142875</xdr:rowOff>
    </xdr:from>
    <xdr:ext cx="480131" cy="168508"/>
    <xdr:sp macro="" textlink="">
      <xdr:nvSpPr>
        <xdr:cNvPr id="54" name="Text Box 91"/>
        <xdr:cNvSpPr txBox="1">
          <a:spLocks noChangeArrowheads="1"/>
        </xdr:cNvSpPr>
      </xdr:nvSpPr>
      <xdr:spPr bwMode="auto">
        <a:xfrm>
          <a:off x="6324600" y="9344025"/>
          <a:ext cx="480131"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明朝"/>
              <a:ea typeface="ＭＳ 明朝"/>
            </a:rPr>
            <a:t>適用除外</a:t>
          </a:r>
          <a:endParaRPr lang="ja-JP" altLang="en-US" sz="900"/>
        </a:p>
      </xdr:txBody>
    </xdr:sp>
    <xdr:clientData/>
  </xdr:oneCellAnchor>
  <xdr:oneCellAnchor>
    <xdr:from>
      <xdr:col>35</xdr:col>
      <xdr:colOff>171450</xdr:colOff>
      <xdr:row>49</xdr:row>
      <xdr:rowOff>0</xdr:rowOff>
    </xdr:from>
    <xdr:ext cx="274947" cy="185179"/>
    <xdr:sp macro="" textlink="">
      <xdr:nvSpPr>
        <xdr:cNvPr id="55" name="Text Box 93"/>
        <xdr:cNvSpPr txBox="1">
          <a:spLocks noChangeArrowheads="1"/>
        </xdr:cNvSpPr>
      </xdr:nvSpPr>
      <xdr:spPr bwMode="auto">
        <a:xfrm>
          <a:off x="9667875" y="6791325"/>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加入</a:t>
          </a:r>
          <a:endParaRPr lang="ja-JP" altLang="en-US"/>
        </a:p>
      </xdr:txBody>
    </xdr:sp>
    <xdr:clientData/>
  </xdr:oneCellAnchor>
  <xdr:oneCellAnchor>
    <xdr:from>
      <xdr:col>37</xdr:col>
      <xdr:colOff>28575</xdr:colOff>
      <xdr:row>49</xdr:row>
      <xdr:rowOff>0</xdr:rowOff>
    </xdr:from>
    <xdr:ext cx="467307" cy="185179"/>
    <xdr:sp macro="" textlink="">
      <xdr:nvSpPr>
        <xdr:cNvPr id="56" name="Text Box 94"/>
        <xdr:cNvSpPr txBox="1">
          <a:spLocks noChangeArrowheads="1"/>
        </xdr:cNvSpPr>
      </xdr:nvSpPr>
      <xdr:spPr bwMode="auto">
        <a:xfrm>
          <a:off x="10229850" y="6791325"/>
          <a:ext cx="46730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 未加入</a:t>
          </a:r>
          <a:endParaRPr lang="ja-JP" altLang="en-US"/>
        </a:p>
      </xdr:txBody>
    </xdr:sp>
    <xdr:clientData/>
  </xdr:oneCellAnchor>
  <xdr:oneCellAnchor>
    <xdr:from>
      <xdr:col>39</xdr:col>
      <xdr:colOff>142875</xdr:colOff>
      <xdr:row>49</xdr:row>
      <xdr:rowOff>0</xdr:rowOff>
    </xdr:from>
    <xdr:ext cx="531428" cy="185179"/>
    <xdr:sp macro="" textlink="">
      <xdr:nvSpPr>
        <xdr:cNvPr id="57" name="Text Box 95"/>
        <xdr:cNvSpPr txBox="1">
          <a:spLocks noChangeArrowheads="1"/>
        </xdr:cNvSpPr>
      </xdr:nvSpPr>
      <xdr:spPr bwMode="auto">
        <a:xfrm>
          <a:off x="10896600" y="6791325"/>
          <a:ext cx="531428"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適用除外</a:t>
          </a:r>
          <a:endParaRPr lang="ja-JP" altLang="en-US"/>
        </a:p>
      </xdr:txBody>
    </xdr:sp>
    <xdr:clientData/>
  </xdr:oneCellAnchor>
  <xdr:oneCellAnchor>
    <xdr:from>
      <xdr:col>42</xdr:col>
      <xdr:colOff>104775</xdr:colOff>
      <xdr:row>49</xdr:row>
      <xdr:rowOff>0</xdr:rowOff>
    </xdr:from>
    <xdr:ext cx="274947" cy="185179"/>
    <xdr:sp macro="" textlink="">
      <xdr:nvSpPr>
        <xdr:cNvPr id="58" name="Text Box 96"/>
        <xdr:cNvSpPr txBox="1">
          <a:spLocks noChangeArrowheads="1"/>
        </xdr:cNvSpPr>
      </xdr:nvSpPr>
      <xdr:spPr bwMode="auto">
        <a:xfrm>
          <a:off x="11687175" y="6791325"/>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加入</a:t>
          </a:r>
          <a:endParaRPr lang="ja-JP" altLang="en-US"/>
        </a:p>
      </xdr:txBody>
    </xdr:sp>
    <xdr:clientData/>
  </xdr:oneCellAnchor>
  <xdr:oneCellAnchor>
    <xdr:from>
      <xdr:col>44</xdr:col>
      <xdr:colOff>19050</xdr:colOff>
      <xdr:row>49</xdr:row>
      <xdr:rowOff>0</xdr:rowOff>
    </xdr:from>
    <xdr:ext cx="467307" cy="185179"/>
    <xdr:sp macro="" textlink="">
      <xdr:nvSpPr>
        <xdr:cNvPr id="59" name="Text Box 97"/>
        <xdr:cNvSpPr txBox="1">
          <a:spLocks noChangeArrowheads="1"/>
        </xdr:cNvSpPr>
      </xdr:nvSpPr>
      <xdr:spPr bwMode="auto">
        <a:xfrm>
          <a:off x="12039600" y="6791325"/>
          <a:ext cx="46730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 未加入</a:t>
          </a:r>
          <a:endParaRPr lang="ja-JP" altLang="en-US"/>
        </a:p>
      </xdr:txBody>
    </xdr:sp>
    <xdr:clientData/>
  </xdr:oneCellAnchor>
  <xdr:oneCellAnchor>
    <xdr:from>
      <xdr:col>46</xdr:col>
      <xdr:colOff>38100</xdr:colOff>
      <xdr:row>49</xdr:row>
      <xdr:rowOff>0</xdr:rowOff>
    </xdr:from>
    <xdr:ext cx="531428" cy="185179"/>
    <xdr:sp macro="" textlink="">
      <xdr:nvSpPr>
        <xdr:cNvPr id="60" name="Text Box 98"/>
        <xdr:cNvSpPr txBox="1">
          <a:spLocks noChangeArrowheads="1"/>
        </xdr:cNvSpPr>
      </xdr:nvSpPr>
      <xdr:spPr bwMode="auto">
        <a:xfrm>
          <a:off x="12611100" y="6791325"/>
          <a:ext cx="531428"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適用除外</a:t>
          </a:r>
          <a:endParaRPr lang="ja-JP" altLang="en-US"/>
        </a:p>
      </xdr:txBody>
    </xdr:sp>
    <xdr:clientData/>
  </xdr:oneCellAnchor>
  <xdr:oneCellAnchor>
    <xdr:from>
      <xdr:col>49</xdr:col>
      <xdr:colOff>47625</xdr:colOff>
      <xdr:row>49</xdr:row>
      <xdr:rowOff>0</xdr:rowOff>
    </xdr:from>
    <xdr:ext cx="274947" cy="185179"/>
    <xdr:sp macro="" textlink="">
      <xdr:nvSpPr>
        <xdr:cNvPr id="61" name="Text Box 99"/>
        <xdr:cNvSpPr txBox="1">
          <a:spLocks noChangeArrowheads="1"/>
        </xdr:cNvSpPr>
      </xdr:nvSpPr>
      <xdr:spPr bwMode="auto">
        <a:xfrm>
          <a:off x="13315950" y="6791325"/>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加入</a:t>
          </a:r>
          <a:endParaRPr lang="ja-JP" altLang="en-US"/>
        </a:p>
      </xdr:txBody>
    </xdr:sp>
    <xdr:clientData/>
  </xdr:oneCellAnchor>
  <xdr:oneCellAnchor>
    <xdr:from>
      <xdr:col>51</xdr:col>
      <xdr:colOff>76200</xdr:colOff>
      <xdr:row>49</xdr:row>
      <xdr:rowOff>0</xdr:rowOff>
    </xdr:from>
    <xdr:ext cx="467307" cy="185179"/>
    <xdr:sp macro="" textlink="">
      <xdr:nvSpPr>
        <xdr:cNvPr id="62" name="Text Box 100"/>
        <xdr:cNvSpPr txBox="1">
          <a:spLocks noChangeArrowheads="1"/>
        </xdr:cNvSpPr>
      </xdr:nvSpPr>
      <xdr:spPr bwMode="auto">
        <a:xfrm>
          <a:off x="13763625" y="6791325"/>
          <a:ext cx="46730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 未加入</a:t>
          </a:r>
          <a:endParaRPr lang="ja-JP" altLang="en-US"/>
        </a:p>
      </xdr:txBody>
    </xdr:sp>
    <xdr:clientData/>
  </xdr:oneCellAnchor>
  <xdr:oneCellAnchor>
    <xdr:from>
      <xdr:col>53</xdr:col>
      <xdr:colOff>123825</xdr:colOff>
      <xdr:row>49</xdr:row>
      <xdr:rowOff>0</xdr:rowOff>
    </xdr:from>
    <xdr:ext cx="531428" cy="185179"/>
    <xdr:sp macro="" textlink="">
      <xdr:nvSpPr>
        <xdr:cNvPr id="63" name="Text Box 101"/>
        <xdr:cNvSpPr txBox="1">
          <a:spLocks noChangeArrowheads="1"/>
        </xdr:cNvSpPr>
      </xdr:nvSpPr>
      <xdr:spPr bwMode="auto">
        <a:xfrm>
          <a:off x="14363700" y="6791325"/>
          <a:ext cx="531428"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適用除外</a:t>
          </a:r>
          <a:endParaRPr lang="ja-JP" altLang="en-US"/>
        </a:p>
      </xdr:txBody>
    </xdr:sp>
    <xdr:clientData/>
  </xdr:oneCellAnchor>
  <xdr:twoCellAnchor>
    <xdr:from>
      <xdr:col>25</xdr:col>
      <xdr:colOff>57150</xdr:colOff>
      <xdr:row>13</xdr:row>
      <xdr:rowOff>9525</xdr:rowOff>
    </xdr:from>
    <xdr:to>
      <xdr:col>25</xdr:col>
      <xdr:colOff>209550</xdr:colOff>
      <xdr:row>13</xdr:row>
      <xdr:rowOff>161925</xdr:rowOff>
    </xdr:to>
    <xdr:sp macro="" textlink="">
      <xdr:nvSpPr>
        <xdr:cNvPr id="149613" name="Oval 102"/>
        <xdr:cNvSpPr>
          <a:spLocks noChangeArrowheads="1"/>
        </xdr:cNvSpPr>
      </xdr:nvSpPr>
      <xdr:spPr bwMode="auto">
        <a:xfrm>
          <a:off x="6734175" y="2371725"/>
          <a:ext cx="152400" cy="15240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266700</xdr:colOff>
      <xdr:row>44</xdr:row>
      <xdr:rowOff>142875</xdr:rowOff>
    </xdr:from>
    <xdr:to>
      <xdr:col>7</xdr:col>
      <xdr:colOff>276225</xdr:colOff>
      <xdr:row>46</xdr:row>
      <xdr:rowOff>0</xdr:rowOff>
    </xdr:to>
    <xdr:sp macro="" textlink="">
      <xdr:nvSpPr>
        <xdr:cNvPr id="149614" name="Oval 106"/>
        <xdr:cNvSpPr>
          <a:spLocks noChangeArrowheads="1"/>
        </xdr:cNvSpPr>
      </xdr:nvSpPr>
      <xdr:spPr bwMode="auto">
        <a:xfrm>
          <a:off x="1457325" y="6934200"/>
          <a:ext cx="600075"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35</xdr:col>
      <xdr:colOff>38100</xdr:colOff>
      <xdr:row>30</xdr:row>
      <xdr:rowOff>0</xdr:rowOff>
    </xdr:from>
    <xdr:to>
      <xdr:col>36</xdr:col>
      <xdr:colOff>285750</xdr:colOff>
      <xdr:row>31</xdr:row>
      <xdr:rowOff>85725</xdr:rowOff>
    </xdr:to>
    <xdr:sp macro="" textlink="">
      <xdr:nvSpPr>
        <xdr:cNvPr id="149615" name="Oval 107"/>
        <xdr:cNvSpPr>
          <a:spLocks noChangeArrowheads="1"/>
        </xdr:cNvSpPr>
      </xdr:nvSpPr>
      <xdr:spPr bwMode="auto">
        <a:xfrm>
          <a:off x="9534525" y="4743450"/>
          <a:ext cx="600075" cy="22860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35</xdr:col>
      <xdr:colOff>85725</xdr:colOff>
      <xdr:row>49</xdr:row>
      <xdr:rowOff>0</xdr:rowOff>
    </xdr:from>
    <xdr:to>
      <xdr:col>36</xdr:col>
      <xdr:colOff>95250</xdr:colOff>
      <xdr:row>50</xdr:row>
      <xdr:rowOff>9525</xdr:rowOff>
    </xdr:to>
    <xdr:sp macro="" textlink="">
      <xdr:nvSpPr>
        <xdr:cNvPr id="149616" name="Oval 94"/>
        <xdr:cNvSpPr>
          <a:spLocks noChangeArrowheads="1"/>
        </xdr:cNvSpPr>
      </xdr:nvSpPr>
      <xdr:spPr bwMode="auto">
        <a:xfrm>
          <a:off x="9582150" y="679132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57150</xdr:colOff>
      <xdr:row>61</xdr:row>
      <xdr:rowOff>9525</xdr:rowOff>
    </xdr:from>
    <xdr:to>
      <xdr:col>7</xdr:col>
      <xdr:colOff>104775</xdr:colOff>
      <xdr:row>62</xdr:row>
      <xdr:rowOff>19050</xdr:rowOff>
    </xdr:to>
    <xdr:sp macro="" textlink="">
      <xdr:nvSpPr>
        <xdr:cNvPr id="149617" name="Oval 94"/>
        <xdr:cNvSpPr>
          <a:spLocks noChangeArrowheads="1"/>
        </xdr:cNvSpPr>
      </xdr:nvSpPr>
      <xdr:spPr bwMode="auto">
        <a:xfrm>
          <a:off x="1524000" y="861060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47625</xdr:colOff>
      <xdr:row>61</xdr:row>
      <xdr:rowOff>0</xdr:rowOff>
    </xdr:from>
    <xdr:to>
      <xdr:col>14</xdr:col>
      <xdr:colOff>247650</xdr:colOff>
      <xdr:row>62</xdr:row>
      <xdr:rowOff>9525</xdr:rowOff>
    </xdr:to>
    <xdr:sp macro="" textlink="">
      <xdr:nvSpPr>
        <xdr:cNvPr id="149618" name="Oval 94"/>
        <xdr:cNvSpPr>
          <a:spLocks noChangeArrowheads="1"/>
        </xdr:cNvSpPr>
      </xdr:nvSpPr>
      <xdr:spPr bwMode="auto">
        <a:xfrm>
          <a:off x="3524250" y="86010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85725</xdr:colOff>
      <xdr:row>61</xdr:row>
      <xdr:rowOff>0</xdr:rowOff>
    </xdr:from>
    <xdr:to>
      <xdr:col>20</xdr:col>
      <xdr:colOff>171450</xdr:colOff>
      <xdr:row>62</xdr:row>
      <xdr:rowOff>9525</xdr:rowOff>
    </xdr:to>
    <xdr:sp macro="" textlink="">
      <xdr:nvSpPr>
        <xdr:cNvPr id="149619" name="Oval 94"/>
        <xdr:cNvSpPr>
          <a:spLocks noChangeArrowheads="1"/>
        </xdr:cNvSpPr>
      </xdr:nvSpPr>
      <xdr:spPr bwMode="auto">
        <a:xfrm>
          <a:off x="5105400" y="86010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42</xdr:col>
      <xdr:colOff>85725</xdr:colOff>
      <xdr:row>49</xdr:row>
      <xdr:rowOff>28575</xdr:rowOff>
    </xdr:from>
    <xdr:to>
      <xdr:col>44</xdr:col>
      <xdr:colOff>9525</xdr:colOff>
      <xdr:row>50</xdr:row>
      <xdr:rowOff>38100</xdr:rowOff>
    </xdr:to>
    <xdr:sp macro="" textlink="">
      <xdr:nvSpPr>
        <xdr:cNvPr id="149620" name="Oval 94"/>
        <xdr:cNvSpPr>
          <a:spLocks noChangeArrowheads="1"/>
        </xdr:cNvSpPr>
      </xdr:nvSpPr>
      <xdr:spPr bwMode="auto">
        <a:xfrm>
          <a:off x="11668125" y="6819900"/>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49</xdr:col>
      <xdr:colOff>38100</xdr:colOff>
      <xdr:row>49</xdr:row>
      <xdr:rowOff>19050</xdr:rowOff>
    </xdr:from>
    <xdr:to>
      <xdr:col>50</xdr:col>
      <xdr:colOff>257175</xdr:colOff>
      <xdr:row>50</xdr:row>
      <xdr:rowOff>28575</xdr:rowOff>
    </xdr:to>
    <xdr:sp macro="" textlink="">
      <xdr:nvSpPr>
        <xdr:cNvPr id="149621" name="Oval 94"/>
        <xdr:cNvSpPr>
          <a:spLocks noChangeArrowheads="1"/>
        </xdr:cNvSpPr>
      </xdr:nvSpPr>
      <xdr:spPr bwMode="auto">
        <a:xfrm>
          <a:off x="13306425" y="6810375"/>
          <a:ext cx="361950" cy="1809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133350</xdr:colOff>
      <xdr:row>28</xdr:row>
      <xdr:rowOff>114300</xdr:rowOff>
    </xdr:from>
    <xdr:to>
      <xdr:col>13</xdr:col>
      <xdr:colOff>95250</xdr:colOff>
      <xdr:row>31</xdr:row>
      <xdr:rowOff>85725</xdr:rowOff>
    </xdr:to>
    <xdr:sp macro="" textlink="">
      <xdr:nvSpPr>
        <xdr:cNvPr id="73" name="Text Box 36"/>
        <xdr:cNvSpPr txBox="1">
          <a:spLocks noChangeArrowheads="1"/>
        </xdr:cNvSpPr>
      </xdr:nvSpPr>
      <xdr:spPr bwMode="auto">
        <a:xfrm>
          <a:off x="2781300" y="4419600"/>
          <a:ext cx="7905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大臣 　特定 </a:t>
          </a:r>
        </a:p>
        <a:p>
          <a:pPr algn="ctr" rtl="0">
            <a:lnSpc>
              <a:spcPts val="1000"/>
            </a:lnSpc>
            <a:defRPr sz="1000"/>
          </a:pPr>
          <a:r>
            <a:rPr lang="ja-JP" altLang="en-US" sz="900" b="0" i="0" u="none" strike="noStrike" baseline="0">
              <a:solidFill>
                <a:srgbClr val="000000"/>
              </a:solidFill>
              <a:latin typeface="ＭＳ Ｐ明朝"/>
              <a:ea typeface="ＭＳ Ｐ明朝"/>
            </a:rPr>
            <a:t>知事 　一般</a:t>
          </a:r>
          <a:endParaRPr lang="ja-JP" altLang="en-US" sz="900"/>
        </a:p>
      </xdr:txBody>
    </xdr:sp>
    <xdr:clientData/>
  </xdr:twoCellAnchor>
  <xdr:twoCellAnchor>
    <xdr:from>
      <xdr:col>10</xdr:col>
      <xdr:colOff>114300</xdr:colOff>
      <xdr:row>27</xdr:row>
      <xdr:rowOff>133350</xdr:rowOff>
    </xdr:from>
    <xdr:to>
      <xdr:col>11</xdr:col>
      <xdr:colOff>247650</xdr:colOff>
      <xdr:row>29</xdr:row>
      <xdr:rowOff>57150</xdr:rowOff>
    </xdr:to>
    <xdr:sp macro="" textlink="">
      <xdr:nvSpPr>
        <xdr:cNvPr id="149623" name="Oval 107"/>
        <xdr:cNvSpPr>
          <a:spLocks noChangeArrowheads="1"/>
        </xdr:cNvSpPr>
      </xdr:nvSpPr>
      <xdr:spPr bwMode="auto">
        <a:xfrm>
          <a:off x="2762250" y="4448175"/>
          <a:ext cx="409575" cy="20955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266700</xdr:colOff>
      <xdr:row>27</xdr:row>
      <xdr:rowOff>133350</xdr:rowOff>
    </xdr:from>
    <xdr:to>
      <xdr:col>13</xdr:col>
      <xdr:colOff>123825</xdr:colOff>
      <xdr:row>29</xdr:row>
      <xdr:rowOff>57150</xdr:rowOff>
    </xdr:to>
    <xdr:sp macro="" textlink="">
      <xdr:nvSpPr>
        <xdr:cNvPr id="149624" name="Oval 107"/>
        <xdr:cNvSpPr>
          <a:spLocks noChangeArrowheads="1"/>
        </xdr:cNvSpPr>
      </xdr:nvSpPr>
      <xdr:spPr bwMode="auto">
        <a:xfrm>
          <a:off x="3190875" y="4448175"/>
          <a:ext cx="409575" cy="20955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40</xdr:col>
      <xdr:colOff>180975</xdr:colOff>
      <xdr:row>18</xdr:row>
      <xdr:rowOff>133350</xdr:rowOff>
    </xdr:from>
    <xdr:to>
      <xdr:col>42</xdr:col>
      <xdr:colOff>38100</xdr:colOff>
      <xdr:row>20</xdr:row>
      <xdr:rowOff>38100</xdr:rowOff>
    </xdr:to>
    <xdr:sp macro="" textlink="">
      <xdr:nvSpPr>
        <xdr:cNvPr id="149625" name="Oval 107"/>
        <xdr:cNvSpPr>
          <a:spLocks noChangeArrowheads="1"/>
        </xdr:cNvSpPr>
      </xdr:nvSpPr>
      <xdr:spPr bwMode="auto">
        <a:xfrm>
          <a:off x="11210925" y="3181350"/>
          <a:ext cx="409575" cy="209550"/>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28575</xdr:colOff>
      <xdr:row>56</xdr:row>
      <xdr:rowOff>57150</xdr:rowOff>
    </xdr:from>
    <xdr:to>
      <xdr:col>11</xdr:col>
      <xdr:colOff>114300</xdr:colOff>
      <xdr:row>58</xdr:row>
      <xdr:rowOff>66675</xdr:rowOff>
    </xdr:to>
    <xdr:sp macro="" textlink="">
      <xdr:nvSpPr>
        <xdr:cNvPr id="38" name="Oval 94"/>
        <xdr:cNvSpPr>
          <a:spLocks noChangeArrowheads="1"/>
        </xdr:cNvSpPr>
      </xdr:nvSpPr>
      <xdr:spPr bwMode="auto">
        <a:xfrm>
          <a:off x="2676525" y="8610600"/>
          <a:ext cx="361950" cy="3333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28575</xdr:colOff>
      <xdr:row>56</xdr:row>
      <xdr:rowOff>57150</xdr:rowOff>
    </xdr:from>
    <xdr:to>
      <xdr:col>24</xdr:col>
      <xdr:colOff>114300</xdr:colOff>
      <xdr:row>58</xdr:row>
      <xdr:rowOff>66675</xdr:rowOff>
    </xdr:to>
    <xdr:sp macro="" textlink="">
      <xdr:nvSpPr>
        <xdr:cNvPr id="39" name="Oval 94"/>
        <xdr:cNvSpPr>
          <a:spLocks noChangeArrowheads="1"/>
        </xdr:cNvSpPr>
      </xdr:nvSpPr>
      <xdr:spPr bwMode="auto">
        <a:xfrm>
          <a:off x="2676525" y="8610600"/>
          <a:ext cx="361950" cy="3333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9525</xdr:colOff>
      <xdr:row>43</xdr:row>
      <xdr:rowOff>66675</xdr:rowOff>
    </xdr:from>
    <xdr:to>
      <xdr:col>40</xdr:col>
      <xdr:colOff>95250</xdr:colOff>
      <xdr:row>45</xdr:row>
      <xdr:rowOff>76200</xdr:rowOff>
    </xdr:to>
    <xdr:sp macro="" textlink="">
      <xdr:nvSpPr>
        <xdr:cNvPr id="40" name="Oval 94"/>
        <xdr:cNvSpPr>
          <a:spLocks noChangeArrowheads="1"/>
        </xdr:cNvSpPr>
      </xdr:nvSpPr>
      <xdr:spPr bwMode="auto">
        <a:xfrm>
          <a:off x="10763250" y="6524625"/>
          <a:ext cx="361950" cy="3524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57150</xdr:colOff>
      <xdr:row>43</xdr:row>
      <xdr:rowOff>66675</xdr:rowOff>
    </xdr:from>
    <xdr:to>
      <xdr:col>54</xdr:col>
      <xdr:colOff>142875</xdr:colOff>
      <xdr:row>45</xdr:row>
      <xdr:rowOff>76200</xdr:rowOff>
    </xdr:to>
    <xdr:sp macro="" textlink="">
      <xdr:nvSpPr>
        <xdr:cNvPr id="41" name="Oval 94"/>
        <xdr:cNvSpPr>
          <a:spLocks noChangeArrowheads="1"/>
        </xdr:cNvSpPr>
      </xdr:nvSpPr>
      <xdr:spPr bwMode="auto">
        <a:xfrm>
          <a:off x="14297025" y="6524625"/>
          <a:ext cx="361950" cy="3524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190500</xdr:colOff>
      <xdr:row>9</xdr:row>
      <xdr:rowOff>9525</xdr:rowOff>
    </xdr:from>
    <xdr:to>
      <xdr:col>33</xdr:col>
      <xdr:colOff>0</xdr:colOff>
      <xdr:row>10</xdr:row>
      <xdr:rowOff>0</xdr:rowOff>
    </xdr:to>
    <xdr:sp macro="" textlink="">
      <xdr:nvSpPr>
        <xdr:cNvPr id="6541" name="Oval 159"/>
        <xdr:cNvSpPr>
          <a:spLocks noChangeArrowheads="1"/>
        </xdr:cNvSpPr>
      </xdr:nvSpPr>
      <xdr:spPr bwMode="auto">
        <a:xfrm>
          <a:off x="7267575" y="1933575"/>
          <a:ext cx="209550" cy="2190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9</xdr:row>
      <xdr:rowOff>9525</xdr:rowOff>
    </xdr:from>
    <xdr:to>
      <xdr:col>21</xdr:col>
      <xdr:colOff>19050</xdr:colOff>
      <xdr:row>10</xdr:row>
      <xdr:rowOff>0</xdr:rowOff>
    </xdr:to>
    <xdr:sp macro="" textlink="">
      <xdr:nvSpPr>
        <xdr:cNvPr id="6542" name="Oval 160"/>
        <xdr:cNvSpPr>
          <a:spLocks noChangeArrowheads="1"/>
        </xdr:cNvSpPr>
      </xdr:nvSpPr>
      <xdr:spPr bwMode="auto">
        <a:xfrm>
          <a:off x="5048250" y="1933575"/>
          <a:ext cx="219075" cy="2190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38100</xdr:colOff>
      <xdr:row>1</xdr:row>
      <xdr:rowOff>9525</xdr:rowOff>
    </xdr:from>
    <xdr:to>
      <xdr:col>49</xdr:col>
      <xdr:colOff>323850</xdr:colOff>
      <xdr:row>7</xdr:row>
      <xdr:rowOff>133350</xdr:rowOff>
    </xdr:to>
    <xdr:sp macro="" textlink="">
      <xdr:nvSpPr>
        <xdr:cNvPr id="2" name="テキスト ボックス 1"/>
        <xdr:cNvSpPr txBox="1"/>
      </xdr:nvSpPr>
      <xdr:spPr>
        <a:xfrm>
          <a:off x="14144625" y="333375"/>
          <a:ext cx="4886325" cy="11906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ja-JP" sz="1200">
              <a:solidFill>
                <a:schemeClr val="dk1"/>
              </a:solidFill>
              <a:effectLst/>
              <a:latin typeface="+mn-ea"/>
              <a:ea typeface="+mn-ea"/>
              <a:cs typeface="+mn-cs"/>
            </a:rPr>
            <a:t>個人情報の入った書類についてはＰＤＦ化等により極力紙での保存をしないことを原則とする。</a:t>
          </a:r>
        </a:p>
        <a:p>
          <a:r>
            <a:rPr lang="ja-JP" altLang="ja-JP" sz="1200">
              <a:solidFill>
                <a:schemeClr val="dk1"/>
              </a:solidFill>
              <a:effectLst/>
              <a:latin typeface="+mn-ea"/>
              <a:ea typeface="+mn-ea"/>
              <a:cs typeface="+mn-cs"/>
            </a:rPr>
            <a:t>紙での保存となる書類については、施錠の出来るキャビネットでの保存とし、部外者の閲覧をさせないように注意する事</a:t>
          </a:r>
          <a:endParaRPr kumimoji="1" lang="ja-JP" altLang="en-US" sz="1200">
            <a:latin typeface="+mn-ea"/>
            <a:ea typeface="+mn-ea"/>
          </a:endParaRPr>
        </a:p>
      </xdr:txBody>
    </xdr:sp>
    <xdr:clientData/>
  </xdr:twoCellAnchor>
  <xdr:twoCellAnchor>
    <xdr:from>
      <xdr:col>33</xdr:col>
      <xdr:colOff>292100</xdr:colOff>
      <xdr:row>18</xdr:row>
      <xdr:rowOff>139700</xdr:rowOff>
    </xdr:from>
    <xdr:to>
      <xdr:col>35</xdr:col>
      <xdr:colOff>228600</xdr:colOff>
      <xdr:row>20</xdr:row>
      <xdr:rowOff>12700</xdr:rowOff>
    </xdr:to>
    <xdr:sp macro="" textlink="">
      <xdr:nvSpPr>
        <xdr:cNvPr id="46" name="テキスト ボックス 45"/>
        <xdr:cNvSpPr txBox="1"/>
      </xdr:nvSpPr>
      <xdr:spPr>
        <a:xfrm>
          <a:off x="12560300" y="32258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18</xdr:row>
      <xdr:rowOff>165100</xdr:rowOff>
    </xdr:from>
    <xdr:to>
      <xdr:col>42</xdr:col>
      <xdr:colOff>203200</xdr:colOff>
      <xdr:row>20</xdr:row>
      <xdr:rowOff>38100</xdr:rowOff>
    </xdr:to>
    <xdr:sp macro="" textlink="">
      <xdr:nvSpPr>
        <xdr:cNvPr id="47" name="テキスト ボックス 46"/>
        <xdr:cNvSpPr txBox="1"/>
      </xdr:nvSpPr>
      <xdr:spPr>
        <a:xfrm>
          <a:off x="14722475" y="32512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18</xdr:row>
      <xdr:rowOff>165100</xdr:rowOff>
    </xdr:from>
    <xdr:to>
      <xdr:col>58</xdr:col>
      <xdr:colOff>165100</xdr:colOff>
      <xdr:row>20</xdr:row>
      <xdr:rowOff>38100</xdr:rowOff>
    </xdr:to>
    <xdr:sp macro="" textlink="">
      <xdr:nvSpPr>
        <xdr:cNvPr id="48" name="テキスト ボックス 47"/>
        <xdr:cNvSpPr txBox="1"/>
      </xdr:nvSpPr>
      <xdr:spPr>
        <a:xfrm>
          <a:off x="19970750" y="32512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xdr:row>
      <xdr:rowOff>0</xdr:rowOff>
    </xdr:from>
    <xdr:to>
      <xdr:col>58</xdr:col>
      <xdr:colOff>165100</xdr:colOff>
      <xdr:row>23</xdr:row>
      <xdr:rowOff>50800</xdr:rowOff>
    </xdr:to>
    <xdr:sp macro="" textlink="">
      <xdr:nvSpPr>
        <xdr:cNvPr id="49" name="テキスト ボックス 48"/>
        <xdr:cNvSpPr txBox="1"/>
      </xdr:nvSpPr>
      <xdr:spPr>
        <a:xfrm>
          <a:off x="19970750" y="381000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xdr:row>
      <xdr:rowOff>165100</xdr:rowOff>
    </xdr:from>
    <xdr:to>
      <xdr:col>42</xdr:col>
      <xdr:colOff>203200</xdr:colOff>
      <xdr:row>26</xdr:row>
      <xdr:rowOff>38100</xdr:rowOff>
    </xdr:to>
    <xdr:sp macro="" textlink="">
      <xdr:nvSpPr>
        <xdr:cNvPr id="50" name="テキスト ボックス 49"/>
        <xdr:cNvSpPr txBox="1"/>
      </xdr:nvSpPr>
      <xdr:spPr>
        <a:xfrm>
          <a:off x="14722475" y="43370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xdr:row>
      <xdr:rowOff>139700</xdr:rowOff>
    </xdr:from>
    <xdr:to>
      <xdr:col>35</xdr:col>
      <xdr:colOff>228600</xdr:colOff>
      <xdr:row>26</xdr:row>
      <xdr:rowOff>12700</xdr:rowOff>
    </xdr:to>
    <xdr:sp macro="" textlink="">
      <xdr:nvSpPr>
        <xdr:cNvPr id="51" name="テキスト ボックス 50"/>
        <xdr:cNvSpPr txBox="1"/>
      </xdr:nvSpPr>
      <xdr:spPr>
        <a:xfrm>
          <a:off x="12560300" y="43116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xdr:row>
      <xdr:rowOff>165100</xdr:rowOff>
    </xdr:from>
    <xdr:to>
      <xdr:col>58</xdr:col>
      <xdr:colOff>165100</xdr:colOff>
      <xdr:row>26</xdr:row>
      <xdr:rowOff>38100</xdr:rowOff>
    </xdr:to>
    <xdr:sp macro="" textlink="">
      <xdr:nvSpPr>
        <xdr:cNvPr id="52" name="テキスト ボックス 51"/>
        <xdr:cNvSpPr txBox="1"/>
      </xdr:nvSpPr>
      <xdr:spPr>
        <a:xfrm>
          <a:off x="19970750" y="43370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28</xdr:row>
      <xdr:rowOff>0</xdr:rowOff>
    </xdr:from>
    <xdr:to>
      <xdr:col>58</xdr:col>
      <xdr:colOff>165100</xdr:colOff>
      <xdr:row>29</xdr:row>
      <xdr:rowOff>50800</xdr:rowOff>
    </xdr:to>
    <xdr:sp macro="" textlink="">
      <xdr:nvSpPr>
        <xdr:cNvPr id="53" name="テキスト ボックス 52"/>
        <xdr:cNvSpPr txBox="1"/>
      </xdr:nvSpPr>
      <xdr:spPr>
        <a:xfrm>
          <a:off x="19970750" y="489585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30</xdr:row>
      <xdr:rowOff>165100</xdr:rowOff>
    </xdr:from>
    <xdr:to>
      <xdr:col>58</xdr:col>
      <xdr:colOff>165100</xdr:colOff>
      <xdr:row>32</xdr:row>
      <xdr:rowOff>38100</xdr:rowOff>
    </xdr:to>
    <xdr:sp macro="" textlink="">
      <xdr:nvSpPr>
        <xdr:cNvPr id="54" name="テキスト ボックス 53"/>
        <xdr:cNvSpPr txBox="1"/>
      </xdr:nvSpPr>
      <xdr:spPr>
        <a:xfrm>
          <a:off x="19970750" y="54229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34</xdr:row>
      <xdr:rowOff>0</xdr:rowOff>
    </xdr:from>
    <xdr:to>
      <xdr:col>58</xdr:col>
      <xdr:colOff>165100</xdr:colOff>
      <xdr:row>35</xdr:row>
      <xdr:rowOff>50800</xdr:rowOff>
    </xdr:to>
    <xdr:sp macro="" textlink="">
      <xdr:nvSpPr>
        <xdr:cNvPr id="55" name="テキスト ボックス 54"/>
        <xdr:cNvSpPr txBox="1"/>
      </xdr:nvSpPr>
      <xdr:spPr>
        <a:xfrm>
          <a:off x="19970750" y="598170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36</xdr:row>
      <xdr:rowOff>165100</xdr:rowOff>
    </xdr:from>
    <xdr:to>
      <xdr:col>58</xdr:col>
      <xdr:colOff>165100</xdr:colOff>
      <xdr:row>38</xdr:row>
      <xdr:rowOff>38100</xdr:rowOff>
    </xdr:to>
    <xdr:sp macro="" textlink="">
      <xdr:nvSpPr>
        <xdr:cNvPr id="56" name="テキスト ボックス 55"/>
        <xdr:cNvSpPr txBox="1"/>
      </xdr:nvSpPr>
      <xdr:spPr>
        <a:xfrm>
          <a:off x="19970750" y="65087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40</xdr:row>
      <xdr:rowOff>0</xdr:rowOff>
    </xdr:from>
    <xdr:to>
      <xdr:col>58</xdr:col>
      <xdr:colOff>165100</xdr:colOff>
      <xdr:row>41</xdr:row>
      <xdr:rowOff>50800</xdr:rowOff>
    </xdr:to>
    <xdr:sp macro="" textlink="">
      <xdr:nvSpPr>
        <xdr:cNvPr id="57" name="テキスト ボックス 56"/>
        <xdr:cNvSpPr txBox="1"/>
      </xdr:nvSpPr>
      <xdr:spPr>
        <a:xfrm>
          <a:off x="19970750" y="706755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42</xdr:row>
      <xdr:rowOff>165100</xdr:rowOff>
    </xdr:from>
    <xdr:to>
      <xdr:col>58</xdr:col>
      <xdr:colOff>165100</xdr:colOff>
      <xdr:row>44</xdr:row>
      <xdr:rowOff>38100</xdr:rowOff>
    </xdr:to>
    <xdr:sp macro="" textlink="">
      <xdr:nvSpPr>
        <xdr:cNvPr id="58" name="テキスト ボックス 57"/>
        <xdr:cNvSpPr txBox="1"/>
      </xdr:nvSpPr>
      <xdr:spPr>
        <a:xfrm>
          <a:off x="19970750" y="75946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46</xdr:row>
      <xdr:rowOff>0</xdr:rowOff>
    </xdr:from>
    <xdr:to>
      <xdr:col>58</xdr:col>
      <xdr:colOff>165100</xdr:colOff>
      <xdr:row>47</xdr:row>
      <xdr:rowOff>50800</xdr:rowOff>
    </xdr:to>
    <xdr:sp macro="" textlink="">
      <xdr:nvSpPr>
        <xdr:cNvPr id="59" name="テキスト ボックス 58"/>
        <xdr:cNvSpPr txBox="1"/>
      </xdr:nvSpPr>
      <xdr:spPr>
        <a:xfrm>
          <a:off x="19970750" y="815340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48</xdr:row>
      <xdr:rowOff>165100</xdr:rowOff>
    </xdr:from>
    <xdr:to>
      <xdr:col>58</xdr:col>
      <xdr:colOff>165100</xdr:colOff>
      <xdr:row>50</xdr:row>
      <xdr:rowOff>38100</xdr:rowOff>
    </xdr:to>
    <xdr:sp macro="" textlink="">
      <xdr:nvSpPr>
        <xdr:cNvPr id="60" name="テキスト ボックス 59"/>
        <xdr:cNvSpPr txBox="1"/>
      </xdr:nvSpPr>
      <xdr:spPr>
        <a:xfrm>
          <a:off x="19970750" y="86804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52</xdr:row>
      <xdr:rowOff>0</xdr:rowOff>
    </xdr:from>
    <xdr:to>
      <xdr:col>58</xdr:col>
      <xdr:colOff>165100</xdr:colOff>
      <xdr:row>53</xdr:row>
      <xdr:rowOff>50800</xdr:rowOff>
    </xdr:to>
    <xdr:sp macro="" textlink="">
      <xdr:nvSpPr>
        <xdr:cNvPr id="61" name="テキスト ボックス 60"/>
        <xdr:cNvSpPr txBox="1"/>
      </xdr:nvSpPr>
      <xdr:spPr>
        <a:xfrm>
          <a:off x="19970750" y="923925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54</xdr:row>
      <xdr:rowOff>165100</xdr:rowOff>
    </xdr:from>
    <xdr:to>
      <xdr:col>58</xdr:col>
      <xdr:colOff>165100</xdr:colOff>
      <xdr:row>56</xdr:row>
      <xdr:rowOff>38100</xdr:rowOff>
    </xdr:to>
    <xdr:sp macro="" textlink="">
      <xdr:nvSpPr>
        <xdr:cNvPr id="62" name="テキスト ボックス 61"/>
        <xdr:cNvSpPr txBox="1"/>
      </xdr:nvSpPr>
      <xdr:spPr>
        <a:xfrm>
          <a:off x="19970750" y="97663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58</xdr:row>
      <xdr:rowOff>0</xdr:rowOff>
    </xdr:from>
    <xdr:to>
      <xdr:col>58</xdr:col>
      <xdr:colOff>165100</xdr:colOff>
      <xdr:row>59</xdr:row>
      <xdr:rowOff>50800</xdr:rowOff>
    </xdr:to>
    <xdr:sp macro="" textlink="">
      <xdr:nvSpPr>
        <xdr:cNvPr id="63" name="テキスト ボックス 62"/>
        <xdr:cNvSpPr txBox="1"/>
      </xdr:nvSpPr>
      <xdr:spPr>
        <a:xfrm>
          <a:off x="19970750" y="1032510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60</xdr:row>
      <xdr:rowOff>165100</xdr:rowOff>
    </xdr:from>
    <xdr:to>
      <xdr:col>58</xdr:col>
      <xdr:colOff>165100</xdr:colOff>
      <xdr:row>62</xdr:row>
      <xdr:rowOff>38100</xdr:rowOff>
    </xdr:to>
    <xdr:sp macro="" textlink="">
      <xdr:nvSpPr>
        <xdr:cNvPr id="64" name="テキスト ボックス 63"/>
        <xdr:cNvSpPr txBox="1"/>
      </xdr:nvSpPr>
      <xdr:spPr>
        <a:xfrm>
          <a:off x="19970750" y="108521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64</xdr:row>
      <xdr:rowOff>0</xdr:rowOff>
    </xdr:from>
    <xdr:to>
      <xdr:col>58</xdr:col>
      <xdr:colOff>165100</xdr:colOff>
      <xdr:row>65</xdr:row>
      <xdr:rowOff>50800</xdr:rowOff>
    </xdr:to>
    <xdr:sp macro="" textlink="">
      <xdr:nvSpPr>
        <xdr:cNvPr id="65" name="テキスト ボックス 64"/>
        <xdr:cNvSpPr txBox="1"/>
      </xdr:nvSpPr>
      <xdr:spPr>
        <a:xfrm>
          <a:off x="19970750" y="1141095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66</xdr:row>
      <xdr:rowOff>165100</xdr:rowOff>
    </xdr:from>
    <xdr:to>
      <xdr:col>58</xdr:col>
      <xdr:colOff>165100</xdr:colOff>
      <xdr:row>68</xdr:row>
      <xdr:rowOff>38100</xdr:rowOff>
    </xdr:to>
    <xdr:sp macro="" textlink="">
      <xdr:nvSpPr>
        <xdr:cNvPr id="66" name="テキスト ボックス 65"/>
        <xdr:cNvSpPr txBox="1"/>
      </xdr:nvSpPr>
      <xdr:spPr>
        <a:xfrm>
          <a:off x="19970750" y="119380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70</xdr:row>
      <xdr:rowOff>0</xdr:rowOff>
    </xdr:from>
    <xdr:to>
      <xdr:col>58</xdr:col>
      <xdr:colOff>165100</xdr:colOff>
      <xdr:row>71</xdr:row>
      <xdr:rowOff>50800</xdr:rowOff>
    </xdr:to>
    <xdr:sp macro="" textlink="">
      <xdr:nvSpPr>
        <xdr:cNvPr id="67" name="テキスト ボックス 66"/>
        <xdr:cNvSpPr txBox="1"/>
      </xdr:nvSpPr>
      <xdr:spPr>
        <a:xfrm>
          <a:off x="19970750" y="1249680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72</xdr:row>
      <xdr:rowOff>165100</xdr:rowOff>
    </xdr:from>
    <xdr:to>
      <xdr:col>58</xdr:col>
      <xdr:colOff>165100</xdr:colOff>
      <xdr:row>74</xdr:row>
      <xdr:rowOff>38100</xdr:rowOff>
    </xdr:to>
    <xdr:sp macro="" textlink="">
      <xdr:nvSpPr>
        <xdr:cNvPr id="68" name="テキスト ボックス 67"/>
        <xdr:cNvSpPr txBox="1"/>
      </xdr:nvSpPr>
      <xdr:spPr>
        <a:xfrm>
          <a:off x="19970750" y="130238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76</xdr:row>
      <xdr:rowOff>0</xdr:rowOff>
    </xdr:from>
    <xdr:to>
      <xdr:col>58</xdr:col>
      <xdr:colOff>165100</xdr:colOff>
      <xdr:row>77</xdr:row>
      <xdr:rowOff>50800</xdr:rowOff>
    </xdr:to>
    <xdr:sp macro="" textlink="">
      <xdr:nvSpPr>
        <xdr:cNvPr id="69" name="テキスト ボックス 68"/>
        <xdr:cNvSpPr txBox="1"/>
      </xdr:nvSpPr>
      <xdr:spPr>
        <a:xfrm>
          <a:off x="19970750" y="13582650"/>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30</xdr:row>
      <xdr:rowOff>139700</xdr:rowOff>
    </xdr:from>
    <xdr:to>
      <xdr:col>35</xdr:col>
      <xdr:colOff>228600</xdr:colOff>
      <xdr:row>32</xdr:row>
      <xdr:rowOff>12700</xdr:rowOff>
    </xdr:to>
    <xdr:sp macro="" textlink="">
      <xdr:nvSpPr>
        <xdr:cNvPr id="70" name="テキスト ボックス 69"/>
        <xdr:cNvSpPr txBox="1"/>
      </xdr:nvSpPr>
      <xdr:spPr>
        <a:xfrm>
          <a:off x="12560300" y="53975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36</xdr:row>
      <xdr:rowOff>139700</xdr:rowOff>
    </xdr:from>
    <xdr:to>
      <xdr:col>35</xdr:col>
      <xdr:colOff>228600</xdr:colOff>
      <xdr:row>38</xdr:row>
      <xdr:rowOff>12700</xdr:rowOff>
    </xdr:to>
    <xdr:sp macro="" textlink="">
      <xdr:nvSpPr>
        <xdr:cNvPr id="71" name="テキスト ボックス 70"/>
        <xdr:cNvSpPr txBox="1"/>
      </xdr:nvSpPr>
      <xdr:spPr>
        <a:xfrm>
          <a:off x="12560300" y="64833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42</xdr:row>
      <xdr:rowOff>139700</xdr:rowOff>
    </xdr:from>
    <xdr:to>
      <xdr:col>35</xdr:col>
      <xdr:colOff>228600</xdr:colOff>
      <xdr:row>44</xdr:row>
      <xdr:rowOff>12700</xdr:rowOff>
    </xdr:to>
    <xdr:sp macro="" textlink="">
      <xdr:nvSpPr>
        <xdr:cNvPr id="72" name="テキスト ボックス 71"/>
        <xdr:cNvSpPr txBox="1"/>
      </xdr:nvSpPr>
      <xdr:spPr>
        <a:xfrm>
          <a:off x="12560300" y="75692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48</xdr:row>
      <xdr:rowOff>139700</xdr:rowOff>
    </xdr:from>
    <xdr:to>
      <xdr:col>35</xdr:col>
      <xdr:colOff>228600</xdr:colOff>
      <xdr:row>50</xdr:row>
      <xdr:rowOff>12700</xdr:rowOff>
    </xdr:to>
    <xdr:sp macro="" textlink="">
      <xdr:nvSpPr>
        <xdr:cNvPr id="73" name="テキスト ボックス 72"/>
        <xdr:cNvSpPr txBox="1"/>
      </xdr:nvSpPr>
      <xdr:spPr>
        <a:xfrm>
          <a:off x="12560300" y="86550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54</xdr:row>
      <xdr:rowOff>139700</xdr:rowOff>
    </xdr:from>
    <xdr:to>
      <xdr:col>35</xdr:col>
      <xdr:colOff>228600</xdr:colOff>
      <xdr:row>56</xdr:row>
      <xdr:rowOff>12700</xdr:rowOff>
    </xdr:to>
    <xdr:sp macro="" textlink="">
      <xdr:nvSpPr>
        <xdr:cNvPr id="74" name="テキスト ボックス 73"/>
        <xdr:cNvSpPr txBox="1"/>
      </xdr:nvSpPr>
      <xdr:spPr>
        <a:xfrm>
          <a:off x="12560300" y="9740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60</xdr:row>
      <xdr:rowOff>139700</xdr:rowOff>
    </xdr:from>
    <xdr:to>
      <xdr:col>35</xdr:col>
      <xdr:colOff>228600</xdr:colOff>
      <xdr:row>62</xdr:row>
      <xdr:rowOff>12700</xdr:rowOff>
    </xdr:to>
    <xdr:sp macro="" textlink="">
      <xdr:nvSpPr>
        <xdr:cNvPr id="75" name="テキスト ボックス 74"/>
        <xdr:cNvSpPr txBox="1"/>
      </xdr:nvSpPr>
      <xdr:spPr>
        <a:xfrm>
          <a:off x="12560300" y="108267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66</xdr:row>
      <xdr:rowOff>139700</xdr:rowOff>
    </xdr:from>
    <xdr:to>
      <xdr:col>35</xdr:col>
      <xdr:colOff>228600</xdr:colOff>
      <xdr:row>68</xdr:row>
      <xdr:rowOff>12700</xdr:rowOff>
    </xdr:to>
    <xdr:sp macro="" textlink="">
      <xdr:nvSpPr>
        <xdr:cNvPr id="76" name="テキスト ボックス 75"/>
        <xdr:cNvSpPr txBox="1"/>
      </xdr:nvSpPr>
      <xdr:spPr>
        <a:xfrm>
          <a:off x="12560300" y="119126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72</xdr:row>
      <xdr:rowOff>139700</xdr:rowOff>
    </xdr:from>
    <xdr:to>
      <xdr:col>35</xdr:col>
      <xdr:colOff>228600</xdr:colOff>
      <xdr:row>74</xdr:row>
      <xdr:rowOff>12700</xdr:rowOff>
    </xdr:to>
    <xdr:sp macro="" textlink="">
      <xdr:nvSpPr>
        <xdr:cNvPr id="77" name="テキスト ボックス 76"/>
        <xdr:cNvSpPr txBox="1"/>
      </xdr:nvSpPr>
      <xdr:spPr>
        <a:xfrm>
          <a:off x="12560300" y="129984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30</xdr:row>
      <xdr:rowOff>165100</xdr:rowOff>
    </xdr:from>
    <xdr:to>
      <xdr:col>42</xdr:col>
      <xdr:colOff>203200</xdr:colOff>
      <xdr:row>32</xdr:row>
      <xdr:rowOff>38100</xdr:rowOff>
    </xdr:to>
    <xdr:sp macro="" textlink="">
      <xdr:nvSpPr>
        <xdr:cNvPr id="78" name="テキスト ボックス 77"/>
        <xdr:cNvSpPr txBox="1"/>
      </xdr:nvSpPr>
      <xdr:spPr>
        <a:xfrm>
          <a:off x="14722475" y="54229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36</xdr:row>
      <xdr:rowOff>165100</xdr:rowOff>
    </xdr:from>
    <xdr:to>
      <xdr:col>42</xdr:col>
      <xdr:colOff>203200</xdr:colOff>
      <xdr:row>38</xdr:row>
      <xdr:rowOff>38100</xdr:rowOff>
    </xdr:to>
    <xdr:sp macro="" textlink="">
      <xdr:nvSpPr>
        <xdr:cNvPr id="79" name="テキスト ボックス 78"/>
        <xdr:cNvSpPr txBox="1"/>
      </xdr:nvSpPr>
      <xdr:spPr>
        <a:xfrm>
          <a:off x="14722475" y="65087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42</xdr:row>
      <xdr:rowOff>165100</xdr:rowOff>
    </xdr:from>
    <xdr:to>
      <xdr:col>42</xdr:col>
      <xdr:colOff>203200</xdr:colOff>
      <xdr:row>44</xdr:row>
      <xdr:rowOff>38100</xdr:rowOff>
    </xdr:to>
    <xdr:sp macro="" textlink="">
      <xdr:nvSpPr>
        <xdr:cNvPr id="80" name="テキスト ボックス 79"/>
        <xdr:cNvSpPr txBox="1"/>
      </xdr:nvSpPr>
      <xdr:spPr>
        <a:xfrm>
          <a:off x="14722475" y="75946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48</xdr:row>
      <xdr:rowOff>165100</xdr:rowOff>
    </xdr:from>
    <xdr:to>
      <xdr:col>42</xdr:col>
      <xdr:colOff>203200</xdr:colOff>
      <xdr:row>50</xdr:row>
      <xdr:rowOff>38100</xdr:rowOff>
    </xdr:to>
    <xdr:sp macro="" textlink="">
      <xdr:nvSpPr>
        <xdr:cNvPr id="81" name="テキスト ボックス 80"/>
        <xdr:cNvSpPr txBox="1"/>
      </xdr:nvSpPr>
      <xdr:spPr>
        <a:xfrm>
          <a:off x="14722475" y="86804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54</xdr:row>
      <xdr:rowOff>165100</xdr:rowOff>
    </xdr:from>
    <xdr:to>
      <xdr:col>42</xdr:col>
      <xdr:colOff>203200</xdr:colOff>
      <xdr:row>56</xdr:row>
      <xdr:rowOff>38100</xdr:rowOff>
    </xdr:to>
    <xdr:sp macro="" textlink="">
      <xdr:nvSpPr>
        <xdr:cNvPr id="82" name="テキスト ボックス 81"/>
        <xdr:cNvSpPr txBox="1"/>
      </xdr:nvSpPr>
      <xdr:spPr>
        <a:xfrm>
          <a:off x="14722475" y="97663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60</xdr:row>
      <xdr:rowOff>165100</xdr:rowOff>
    </xdr:from>
    <xdr:to>
      <xdr:col>42</xdr:col>
      <xdr:colOff>203200</xdr:colOff>
      <xdr:row>62</xdr:row>
      <xdr:rowOff>38100</xdr:rowOff>
    </xdr:to>
    <xdr:sp macro="" textlink="">
      <xdr:nvSpPr>
        <xdr:cNvPr id="83" name="テキスト ボックス 82"/>
        <xdr:cNvSpPr txBox="1"/>
      </xdr:nvSpPr>
      <xdr:spPr>
        <a:xfrm>
          <a:off x="14722475" y="108521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66</xdr:row>
      <xdr:rowOff>165100</xdr:rowOff>
    </xdr:from>
    <xdr:to>
      <xdr:col>42</xdr:col>
      <xdr:colOff>203200</xdr:colOff>
      <xdr:row>68</xdr:row>
      <xdr:rowOff>38100</xdr:rowOff>
    </xdr:to>
    <xdr:sp macro="" textlink="">
      <xdr:nvSpPr>
        <xdr:cNvPr id="84" name="テキスト ボックス 83"/>
        <xdr:cNvSpPr txBox="1"/>
      </xdr:nvSpPr>
      <xdr:spPr>
        <a:xfrm>
          <a:off x="14722475" y="1193800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72</xdr:row>
      <xdr:rowOff>165100</xdr:rowOff>
    </xdr:from>
    <xdr:to>
      <xdr:col>42</xdr:col>
      <xdr:colOff>203200</xdr:colOff>
      <xdr:row>74</xdr:row>
      <xdr:rowOff>38100</xdr:rowOff>
    </xdr:to>
    <xdr:sp macro="" textlink="">
      <xdr:nvSpPr>
        <xdr:cNvPr id="85" name="テキスト ボックス 84"/>
        <xdr:cNvSpPr txBox="1"/>
      </xdr:nvSpPr>
      <xdr:spPr>
        <a:xfrm>
          <a:off x="14722475" y="13023850"/>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editAs="oneCell">
    <xdr:from>
      <xdr:col>30</xdr:col>
      <xdr:colOff>317501</xdr:colOff>
      <xdr:row>4</xdr:row>
      <xdr:rowOff>171449</xdr:rowOff>
    </xdr:from>
    <xdr:to>
      <xdr:col>36</xdr:col>
      <xdr:colOff>111125</xdr:colOff>
      <xdr:row>6</xdr:row>
      <xdr:rowOff>82550</xdr:rowOff>
    </xdr:to>
    <xdr:sp macro="" textlink="">
      <xdr:nvSpPr>
        <xdr:cNvPr id="86" name="AutoShape 160"/>
        <xdr:cNvSpPr>
          <a:spLocks noChangeArrowheads="1"/>
        </xdr:cNvSpPr>
      </xdr:nvSpPr>
      <xdr:spPr bwMode="auto">
        <a:xfrm>
          <a:off x="11242676" y="1019174"/>
          <a:ext cx="1793874" cy="273051"/>
        </a:xfrm>
        <a:prstGeom prst="wedgeRoundRectCallout">
          <a:avLst>
            <a:gd name="adj1" fmla="val -10755"/>
            <a:gd name="adj2" fmla="val 1363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18288" bIns="18288" anchor="ctr" upright="1"/>
        <a:lstStyle/>
        <a:p>
          <a:pPr algn="ctr" rtl="0">
            <a:defRPr sz="1000"/>
          </a:pPr>
          <a:r>
            <a:rPr lang="ja-JP" altLang="en-US" sz="900" b="0" i="0" u="none" strike="noStrike" baseline="0">
              <a:solidFill>
                <a:srgbClr val="FF0000"/>
              </a:solidFill>
              <a:latin typeface="ＭＳ Ｐゴシック"/>
              <a:ea typeface="ＭＳ Ｐゴシック"/>
            </a:rPr>
            <a:t>協力会社毎に作成する。</a:t>
          </a:r>
          <a:endParaRPr lang="ja-JP" altLang="en-US"/>
        </a:p>
      </xdr:txBody>
    </xdr:sp>
    <xdr:clientData/>
  </xdr:twoCellAnchor>
  <xdr:twoCellAnchor>
    <xdr:from>
      <xdr:col>29</xdr:col>
      <xdr:colOff>276224</xdr:colOff>
      <xdr:row>4</xdr:row>
      <xdr:rowOff>57149</xdr:rowOff>
    </xdr:from>
    <xdr:to>
      <xdr:col>30</xdr:col>
      <xdr:colOff>323849</xdr:colOff>
      <xdr:row>5</xdr:row>
      <xdr:rowOff>123824</xdr:rowOff>
    </xdr:to>
    <xdr:sp macro="" textlink="">
      <xdr:nvSpPr>
        <xdr:cNvPr id="152713" name="Line 234"/>
        <xdr:cNvSpPr>
          <a:spLocks noChangeShapeType="1"/>
        </xdr:cNvSpPr>
      </xdr:nvSpPr>
      <xdr:spPr bwMode="auto">
        <a:xfrm flipH="1" flipV="1">
          <a:off x="10848974" y="904874"/>
          <a:ext cx="400050" cy="24765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263525</xdr:colOff>
      <xdr:row>57</xdr:row>
      <xdr:rowOff>0</xdr:rowOff>
    </xdr:from>
    <xdr:to>
      <xdr:col>12</xdr:col>
      <xdr:colOff>69850</xdr:colOff>
      <xdr:row>70</xdr:row>
      <xdr:rowOff>98425</xdr:rowOff>
    </xdr:to>
    <xdr:sp macro="" textlink="">
      <xdr:nvSpPr>
        <xdr:cNvPr id="88" name="AutoShape 167"/>
        <xdr:cNvSpPr>
          <a:spLocks noChangeArrowheads="1"/>
        </xdr:cNvSpPr>
      </xdr:nvSpPr>
      <xdr:spPr bwMode="auto">
        <a:xfrm>
          <a:off x="612775" y="10144125"/>
          <a:ext cx="3870325" cy="2368550"/>
        </a:xfrm>
        <a:prstGeom prst="wedgeRoundRectCallout">
          <a:avLst>
            <a:gd name="adj1" fmla="val -45454"/>
            <a:gd name="adj2" fmla="val -2944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18288" anchor="ctr"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「作業員名簿」の目的・主旨</a:t>
          </a:r>
        </a:p>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100"/>
            </a:lnSpc>
            <a:defRPr sz="1000"/>
          </a:pPr>
          <a:r>
            <a:rPr lang="ja-JP" altLang="en-US" sz="900" b="0" i="0" u="none" strike="noStrike" baseline="0">
              <a:solidFill>
                <a:srgbClr val="FF0000"/>
              </a:solidFill>
              <a:latin typeface="ＭＳ Ｐゴシック"/>
              <a:ea typeface="ＭＳ Ｐゴシック"/>
            </a:rPr>
            <a:t>　・工事開始から竣工までの間、工程に応じた各業者の入場に</a:t>
          </a:r>
        </a:p>
        <a:p>
          <a:pPr algn="l" rtl="0">
            <a:lnSpc>
              <a:spcPts val="1100"/>
            </a:lnSpc>
            <a:defRPr sz="1000"/>
          </a:pPr>
          <a:r>
            <a:rPr lang="ja-JP" altLang="en-US" sz="900" b="0" i="0" u="none" strike="noStrike" baseline="0">
              <a:solidFill>
                <a:srgbClr val="FF0000"/>
              </a:solidFill>
              <a:latin typeface="ＭＳ Ｐゴシック"/>
              <a:ea typeface="ＭＳ Ｐゴシック"/>
            </a:rPr>
            <a:t>　　際し、作業員の現状を常時把握するために「作業員名簿」を作</a:t>
          </a:r>
        </a:p>
        <a:p>
          <a:pPr algn="l" rtl="0">
            <a:lnSpc>
              <a:spcPts val="1000"/>
            </a:lnSpc>
            <a:defRPr sz="1000"/>
          </a:pPr>
          <a:r>
            <a:rPr lang="ja-JP" altLang="en-US" sz="900" b="0" i="0" u="none" strike="noStrike" baseline="0">
              <a:solidFill>
                <a:srgbClr val="FF0000"/>
              </a:solidFill>
              <a:latin typeface="ＭＳ Ｐゴシック"/>
              <a:ea typeface="ＭＳ Ｐゴシック"/>
            </a:rPr>
            <a:t>　　成して整理しておくことが必要となる。</a:t>
          </a:r>
        </a:p>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000"/>
            </a:lnSpc>
            <a:defRPr sz="1000"/>
          </a:pPr>
          <a:r>
            <a:rPr lang="ja-JP" altLang="en-US" sz="900" b="0" i="0" u="none" strike="noStrike" baseline="0">
              <a:solidFill>
                <a:srgbClr val="FF0000"/>
              </a:solidFill>
              <a:latin typeface="ＭＳ Ｐゴシック"/>
              <a:ea typeface="ＭＳ Ｐゴシック"/>
            </a:rPr>
            <a:t>　・「作業員名簿」は特定された法的な規定はないが、災害発生時　</a:t>
          </a:r>
        </a:p>
        <a:p>
          <a:pPr algn="l" rtl="0">
            <a:lnSpc>
              <a:spcPts val="1100"/>
            </a:lnSpc>
            <a:defRPr sz="1000"/>
          </a:pPr>
          <a:r>
            <a:rPr lang="ja-JP" altLang="en-US" sz="900" b="0" i="0" u="none" strike="noStrike" baseline="0">
              <a:solidFill>
                <a:srgbClr val="FF0000"/>
              </a:solidFill>
              <a:latin typeface="ＭＳ Ｐゴシック"/>
              <a:ea typeface="ＭＳ Ｐゴシック"/>
            </a:rPr>
            <a:t>　　の緊急連絡先や作業員の健康状態および教育・資格・免許等</a:t>
          </a:r>
        </a:p>
        <a:p>
          <a:pPr algn="l" rtl="0">
            <a:lnSpc>
              <a:spcPts val="1000"/>
            </a:lnSpc>
            <a:defRPr sz="1000"/>
          </a:pPr>
          <a:r>
            <a:rPr lang="ja-JP" altLang="en-US" sz="900" b="0" i="0" u="none" strike="noStrike" baseline="0">
              <a:solidFill>
                <a:srgbClr val="FF0000"/>
              </a:solidFill>
              <a:latin typeface="ＭＳ Ｐゴシック"/>
              <a:ea typeface="ＭＳ Ｐゴシック"/>
            </a:rPr>
            <a:t>　　の把握等、関係請負人の確認事項であり、リスク管理上必要な</a:t>
          </a:r>
        </a:p>
        <a:p>
          <a:pPr algn="l" rtl="0">
            <a:lnSpc>
              <a:spcPts val="1100"/>
            </a:lnSpc>
            <a:defRPr sz="1000"/>
          </a:pPr>
          <a:r>
            <a:rPr lang="ja-JP" altLang="en-US" sz="900" b="0" i="0" u="none" strike="noStrike" baseline="0">
              <a:solidFill>
                <a:srgbClr val="FF0000"/>
              </a:solidFill>
              <a:latin typeface="ＭＳ Ｐゴシック"/>
              <a:ea typeface="ＭＳ Ｐゴシック"/>
            </a:rPr>
            <a:t>　　書類である。</a:t>
          </a:r>
        </a:p>
        <a:p>
          <a:pPr algn="l" rtl="0">
            <a:lnSpc>
              <a:spcPts val="1000"/>
            </a:lnSpc>
            <a:defRPr sz="1000"/>
          </a:pPr>
          <a:endParaRPr lang="ja-JP" altLang="en-US" sz="900" b="0" i="0" u="none" strike="noStrike" baseline="0">
            <a:solidFill>
              <a:srgbClr val="FF0000"/>
            </a:solidFill>
            <a:latin typeface="ＭＳ Ｐゴシック"/>
            <a:ea typeface="ＭＳ Ｐゴシック"/>
          </a:endParaRPr>
        </a:p>
        <a:p>
          <a:pPr algn="l" rtl="0">
            <a:lnSpc>
              <a:spcPts val="1100"/>
            </a:lnSpc>
            <a:defRPr sz="1000"/>
          </a:pPr>
          <a:r>
            <a:rPr lang="ja-JP" altLang="en-US" sz="900" b="0" i="0" u="none" strike="noStrike" baseline="0">
              <a:solidFill>
                <a:srgbClr val="FF0000"/>
              </a:solidFill>
              <a:latin typeface="ＭＳ Ｐゴシック"/>
              <a:ea typeface="ＭＳ Ｐゴシック"/>
            </a:rPr>
            <a:t>　・元方事業者は作業員の安全衛生に係る教育・資格・免許取得状　　</a:t>
          </a:r>
        </a:p>
        <a:p>
          <a:pPr algn="l" rtl="0">
            <a:lnSpc>
              <a:spcPts val="1000"/>
            </a:lnSpc>
            <a:defRPr sz="1000"/>
          </a:pPr>
          <a:r>
            <a:rPr lang="ja-JP" altLang="en-US" sz="900" b="0" i="0" u="none" strike="noStrike" baseline="0">
              <a:solidFill>
                <a:srgbClr val="FF0000"/>
              </a:solidFill>
              <a:latin typeface="ＭＳ Ｐゴシック"/>
              <a:ea typeface="ＭＳ Ｐゴシック"/>
            </a:rPr>
            <a:t>　　況を把握するよう、関係請負人に指導し、事前にこれらの事項を</a:t>
          </a:r>
        </a:p>
        <a:p>
          <a:pPr algn="l" rtl="0">
            <a:lnSpc>
              <a:spcPts val="1000"/>
            </a:lnSpc>
            <a:defRPr sz="1000"/>
          </a:pPr>
          <a:r>
            <a:rPr lang="ja-JP" altLang="en-US" sz="900" b="0" i="0" u="none" strike="noStrike" baseline="0">
              <a:solidFill>
                <a:srgbClr val="FF0000"/>
              </a:solidFill>
              <a:latin typeface="ＭＳ Ｐゴシック"/>
              <a:ea typeface="ＭＳ Ｐゴシック"/>
            </a:rPr>
            <a:t>　　通知させ、これを把握しておくことが必要である。</a:t>
          </a:r>
          <a:endParaRPr lang="ja-JP" altLang="en-US"/>
        </a:p>
      </xdr:txBody>
    </xdr:sp>
    <xdr:clientData/>
  </xdr:twoCellAnchor>
  <xdr:twoCellAnchor>
    <xdr:from>
      <xdr:col>4</xdr:col>
      <xdr:colOff>12700</xdr:colOff>
      <xdr:row>50</xdr:row>
      <xdr:rowOff>165100</xdr:rowOff>
    </xdr:from>
    <xdr:to>
      <xdr:col>10</xdr:col>
      <xdr:colOff>190500</xdr:colOff>
      <xdr:row>54</xdr:row>
      <xdr:rowOff>34925</xdr:rowOff>
    </xdr:to>
    <xdr:sp macro="" textlink="">
      <xdr:nvSpPr>
        <xdr:cNvPr id="89" name="AutoShape 166"/>
        <xdr:cNvSpPr>
          <a:spLocks noChangeArrowheads="1"/>
        </xdr:cNvSpPr>
      </xdr:nvSpPr>
      <xdr:spPr bwMode="auto">
        <a:xfrm>
          <a:off x="1708150" y="9042400"/>
          <a:ext cx="2292350" cy="593725"/>
        </a:xfrm>
        <a:prstGeom prst="wedgeRoundRectCallout">
          <a:avLst>
            <a:gd name="adj1" fmla="val -3847"/>
            <a:gd name="adj2" fmla="val 333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FF0000"/>
              </a:solidFill>
              <a:latin typeface="ＭＳ Ｐゴシック"/>
              <a:ea typeface="ＭＳ Ｐゴシック"/>
            </a:rPr>
            <a:t>初回の名簿等提出後、新たに入場する作業員については逐次追加記入する。</a:t>
          </a:r>
          <a:endParaRPr lang="ja-JP" altLang="en-US"/>
        </a:p>
      </xdr:txBody>
    </xdr:sp>
    <xdr:clientData/>
  </xdr:twoCellAnchor>
  <xdr:twoCellAnchor>
    <xdr:from>
      <xdr:col>3</xdr:col>
      <xdr:colOff>190500</xdr:colOff>
      <xdr:row>49</xdr:row>
      <xdr:rowOff>104775</xdr:rowOff>
    </xdr:from>
    <xdr:to>
      <xdr:col>5</xdr:col>
      <xdr:colOff>304800</xdr:colOff>
      <xdr:row>50</xdr:row>
      <xdr:rowOff>161925</xdr:rowOff>
    </xdr:to>
    <xdr:sp macro="" textlink="">
      <xdr:nvSpPr>
        <xdr:cNvPr id="152716" name="Line 235"/>
        <xdr:cNvSpPr>
          <a:spLocks noChangeShapeType="1"/>
        </xdr:cNvSpPr>
      </xdr:nvSpPr>
      <xdr:spPr bwMode="auto">
        <a:xfrm flipH="1" flipV="1">
          <a:off x="1247775" y="9124950"/>
          <a:ext cx="819150" cy="23812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23</xdr:col>
      <xdr:colOff>114300</xdr:colOff>
      <xdr:row>51</xdr:row>
      <xdr:rowOff>114300</xdr:rowOff>
    </xdr:from>
    <xdr:to>
      <xdr:col>30</xdr:col>
      <xdr:colOff>190500</xdr:colOff>
      <xdr:row>67</xdr:row>
      <xdr:rowOff>12700</xdr:rowOff>
    </xdr:to>
    <xdr:sp macro="" textlink="">
      <xdr:nvSpPr>
        <xdr:cNvPr id="91" name="AutoShape 165"/>
        <xdr:cNvSpPr>
          <a:spLocks noChangeArrowheads="1"/>
        </xdr:cNvSpPr>
      </xdr:nvSpPr>
      <xdr:spPr bwMode="auto">
        <a:xfrm>
          <a:off x="8928100" y="9042400"/>
          <a:ext cx="2565400" cy="2743200"/>
        </a:xfrm>
        <a:prstGeom prst="wedgeRoundRectCallout">
          <a:avLst>
            <a:gd name="adj1" fmla="val -38389"/>
            <a:gd name="adj2" fmla="val -4930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18288" anchor="ctr"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・年少者（１８歳未満）を使用する場合は、</a:t>
          </a:r>
        </a:p>
        <a:p>
          <a:pPr algn="l" rtl="0">
            <a:lnSpc>
              <a:spcPts val="1100"/>
            </a:lnSpc>
            <a:defRPr sz="1000"/>
          </a:pPr>
          <a:r>
            <a:rPr lang="ja-JP" altLang="en-US" sz="900" b="0" i="0" u="none" strike="noStrike" baseline="0">
              <a:solidFill>
                <a:srgbClr val="FF0000"/>
              </a:solidFill>
              <a:latin typeface="ＭＳ Ｐゴシック"/>
              <a:ea typeface="ＭＳ Ｐゴシック"/>
            </a:rPr>
            <a:t>　元請業者の作業所長は「年齢証明書」を</a:t>
          </a:r>
        </a:p>
        <a:p>
          <a:pPr algn="l" rtl="0">
            <a:lnSpc>
              <a:spcPts val="1100"/>
            </a:lnSpc>
            <a:defRPr sz="1000"/>
          </a:pPr>
          <a:r>
            <a:rPr lang="ja-JP" altLang="en-US" sz="900" b="0" i="0" u="none" strike="noStrike" baseline="0">
              <a:solidFill>
                <a:srgbClr val="FF0000"/>
              </a:solidFill>
              <a:latin typeface="ＭＳ Ｐゴシック"/>
              <a:ea typeface="ＭＳ Ｐゴシック"/>
            </a:rPr>
            <a:t>　確認する。</a:t>
          </a:r>
        </a:p>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100"/>
            </a:lnSpc>
            <a:defRPr sz="1000"/>
          </a:pPr>
          <a:r>
            <a:rPr lang="ja-JP" altLang="en-US" sz="900" b="0" i="0" u="none" strike="noStrike" baseline="0">
              <a:solidFill>
                <a:srgbClr val="FF0000"/>
              </a:solidFill>
              <a:latin typeface="ＭＳ Ｐゴシック"/>
              <a:ea typeface="ＭＳ Ｐゴシック"/>
            </a:rPr>
            <a:t>・その場合においても、労働基準法及び</a:t>
          </a:r>
        </a:p>
        <a:p>
          <a:pPr algn="l" rtl="0">
            <a:lnSpc>
              <a:spcPts val="1100"/>
            </a:lnSpc>
            <a:defRPr sz="1000"/>
          </a:pPr>
          <a:r>
            <a:rPr lang="ja-JP" altLang="en-US" sz="900" b="0" i="0" u="none" strike="noStrike" baseline="0">
              <a:solidFill>
                <a:srgbClr val="FF0000"/>
              </a:solidFill>
              <a:latin typeface="ＭＳ Ｐゴシック"/>
              <a:ea typeface="ＭＳ Ｐゴシック"/>
            </a:rPr>
            <a:t>　年少者労働基準規則等の規則により、</a:t>
          </a:r>
        </a:p>
        <a:p>
          <a:pPr algn="l" rtl="0">
            <a:lnSpc>
              <a:spcPts val="1100"/>
            </a:lnSpc>
            <a:defRPr sz="1000"/>
          </a:pPr>
          <a:r>
            <a:rPr lang="ja-JP" altLang="en-US" sz="900" b="0" i="0" u="none" strike="noStrike" baseline="0">
              <a:solidFill>
                <a:srgbClr val="FF0000"/>
              </a:solidFill>
              <a:latin typeface="ＭＳ Ｐゴシック"/>
              <a:ea typeface="ＭＳ Ｐゴシック"/>
            </a:rPr>
            <a:t>　時間外労働や危険有害業務等の就労</a:t>
          </a:r>
        </a:p>
        <a:p>
          <a:pPr algn="l" rtl="0">
            <a:lnSpc>
              <a:spcPts val="1000"/>
            </a:lnSpc>
            <a:defRPr sz="1000"/>
          </a:pPr>
          <a:r>
            <a:rPr lang="ja-JP" altLang="en-US" sz="900" b="0" i="0" u="none" strike="noStrike" baseline="0">
              <a:solidFill>
                <a:srgbClr val="FF0000"/>
              </a:solidFill>
              <a:latin typeface="ＭＳ Ｐゴシック"/>
              <a:ea typeface="ＭＳ Ｐゴシック"/>
            </a:rPr>
            <a:t>　は制限される。</a:t>
          </a:r>
        </a:p>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000"/>
            </a:lnSpc>
            <a:defRPr sz="1000"/>
          </a:pPr>
          <a:r>
            <a:rPr lang="ja-JP" altLang="en-US" sz="900" b="0" i="0" u="none" strike="noStrike" baseline="0">
              <a:solidFill>
                <a:srgbClr val="FF0000"/>
              </a:solidFill>
              <a:latin typeface="ＭＳ Ｐゴシック"/>
              <a:ea typeface="ＭＳ Ｐゴシック"/>
            </a:rPr>
            <a:t>・年齢証明書は「住民票記載事項証明書」</a:t>
          </a:r>
        </a:p>
        <a:p>
          <a:pPr algn="l" rtl="0">
            <a:lnSpc>
              <a:spcPts val="1100"/>
            </a:lnSpc>
            <a:defRPr sz="1000"/>
          </a:pPr>
          <a:r>
            <a:rPr lang="ja-JP" altLang="en-US" sz="900" b="0" i="0" u="none" strike="noStrike" baseline="0">
              <a:solidFill>
                <a:srgbClr val="FF0000"/>
              </a:solidFill>
              <a:latin typeface="ＭＳ Ｐゴシック"/>
              <a:ea typeface="ＭＳ Ｐゴシック"/>
            </a:rPr>
            <a:t>　で充足できる。</a:t>
          </a:r>
        </a:p>
        <a:p>
          <a:pPr algn="l" rtl="0">
            <a:lnSpc>
              <a:spcPts val="1000"/>
            </a:lnSpc>
            <a:defRPr sz="1000"/>
          </a:pPr>
          <a:endParaRPr lang="ja-JP" altLang="en-US" sz="900" b="0" i="0" u="none" strike="noStrike" baseline="0">
            <a:solidFill>
              <a:srgbClr val="FF0000"/>
            </a:solidFill>
            <a:latin typeface="ＭＳ Ｐゴシック"/>
            <a:ea typeface="ＭＳ Ｐゴシック"/>
          </a:endParaRPr>
        </a:p>
        <a:p>
          <a:pPr algn="l" rtl="0">
            <a:lnSpc>
              <a:spcPts val="1100"/>
            </a:lnSpc>
            <a:defRPr sz="1000"/>
          </a:pPr>
          <a:r>
            <a:rPr lang="ja-JP" altLang="en-US" sz="900" b="0" i="0" u="none" strike="noStrike" baseline="0">
              <a:solidFill>
                <a:srgbClr val="FF0000"/>
              </a:solidFill>
              <a:latin typeface="ＭＳ Ｐゴシック"/>
              <a:ea typeface="ＭＳ Ｐゴシック"/>
            </a:rPr>
            <a:t>[１５歳未満]</a:t>
          </a:r>
        </a:p>
        <a:p>
          <a:pPr algn="l" rtl="0">
            <a:lnSpc>
              <a:spcPts val="1000"/>
            </a:lnSpc>
            <a:defRPr sz="1000"/>
          </a:pPr>
          <a:r>
            <a:rPr lang="ja-JP" altLang="en-US" sz="900" b="0" i="0" u="none" strike="noStrike" baseline="0">
              <a:solidFill>
                <a:srgbClr val="FF0000"/>
              </a:solidFill>
              <a:latin typeface="ＭＳ Ｐゴシック"/>
              <a:ea typeface="ＭＳ Ｐゴシック"/>
            </a:rPr>
            <a:t>・年齢証明（戸籍証明書）</a:t>
          </a:r>
        </a:p>
        <a:p>
          <a:pPr algn="l" rtl="0">
            <a:lnSpc>
              <a:spcPts val="1100"/>
            </a:lnSpc>
            <a:defRPr sz="1000"/>
          </a:pPr>
          <a:r>
            <a:rPr lang="ja-JP" altLang="en-US" sz="900" b="0" i="0" u="none" strike="noStrike" baseline="0">
              <a:solidFill>
                <a:srgbClr val="FF0000"/>
              </a:solidFill>
              <a:latin typeface="ＭＳ Ｐゴシック"/>
              <a:ea typeface="ＭＳ Ｐゴシック"/>
            </a:rPr>
            <a:t>・児童の修学に差しつかえないことを証明</a:t>
          </a:r>
        </a:p>
        <a:p>
          <a:pPr algn="l" rtl="0">
            <a:lnSpc>
              <a:spcPts val="1000"/>
            </a:lnSpc>
            <a:defRPr sz="1000"/>
          </a:pPr>
          <a:r>
            <a:rPr lang="ja-JP" altLang="en-US" sz="900" b="0" i="0" u="none" strike="noStrike" baseline="0">
              <a:solidFill>
                <a:srgbClr val="FF0000"/>
              </a:solidFill>
              <a:latin typeface="ＭＳ Ｐゴシック"/>
              <a:ea typeface="ＭＳ Ｐゴシック"/>
            </a:rPr>
            <a:t>　する学校長の証明書</a:t>
          </a:r>
        </a:p>
        <a:p>
          <a:pPr algn="l" rtl="0">
            <a:lnSpc>
              <a:spcPts val="1000"/>
            </a:lnSpc>
            <a:defRPr sz="1000"/>
          </a:pPr>
          <a:r>
            <a:rPr lang="ja-JP" altLang="en-US" sz="900" b="0" i="0" u="none" strike="noStrike" baseline="0">
              <a:solidFill>
                <a:srgbClr val="FF0000"/>
              </a:solidFill>
              <a:latin typeface="ＭＳ Ｐゴシック"/>
              <a:ea typeface="ＭＳ Ｐゴシック"/>
            </a:rPr>
            <a:t>・親の同意書　</a:t>
          </a:r>
          <a:endParaRPr lang="ja-JP" altLang="en-US"/>
        </a:p>
      </xdr:txBody>
    </xdr:sp>
    <xdr:clientData/>
  </xdr:twoCellAnchor>
  <xdr:twoCellAnchor>
    <xdr:from>
      <xdr:col>19</xdr:col>
      <xdr:colOff>304800</xdr:colOff>
      <xdr:row>48</xdr:row>
      <xdr:rowOff>38100</xdr:rowOff>
    </xdr:from>
    <xdr:to>
      <xdr:col>23</xdr:col>
      <xdr:colOff>152400</xdr:colOff>
      <xdr:row>53</xdr:row>
      <xdr:rowOff>47625</xdr:rowOff>
    </xdr:to>
    <xdr:sp macro="" textlink="">
      <xdr:nvSpPr>
        <xdr:cNvPr id="152718" name="Line 229"/>
        <xdr:cNvSpPr>
          <a:spLocks noChangeShapeType="1"/>
        </xdr:cNvSpPr>
      </xdr:nvSpPr>
      <xdr:spPr bwMode="auto">
        <a:xfrm flipH="1" flipV="1">
          <a:off x="7353300" y="8877300"/>
          <a:ext cx="1257300" cy="9144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49</xdr:col>
      <xdr:colOff>76200</xdr:colOff>
      <xdr:row>49</xdr:row>
      <xdr:rowOff>76201</xdr:rowOff>
    </xdr:from>
    <xdr:to>
      <xdr:col>57</xdr:col>
      <xdr:colOff>19050</xdr:colOff>
      <xdr:row>52</xdr:row>
      <xdr:rowOff>114301</xdr:rowOff>
    </xdr:to>
    <xdr:sp macro="" textlink="">
      <xdr:nvSpPr>
        <xdr:cNvPr id="93" name="AutoShape 162"/>
        <xdr:cNvSpPr>
          <a:spLocks noChangeArrowheads="1"/>
        </xdr:cNvSpPr>
      </xdr:nvSpPr>
      <xdr:spPr bwMode="auto">
        <a:xfrm>
          <a:off x="18783300" y="9096376"/>
          <a:ext cx="2762250" cy="581025"/>
        </a:xfrm>
        <a:prstGeom prst="wedgeRoundRectCallout">
          <a:avLst>
            <a:gd name="adj1" fmla="val -20917"/>
            <a:gd name="adj2" fmla="val -1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・各作業主任者の選任にあたっては、施工する 工</a:t>
          </a:r>
        </a:p>
        <a:p>
          <a:pPr algn="l" rtl="0">
            <a:lnSpc>
              <a:spcPts val="1100"/>
            </a:lnSpc>
            <a:defRPr sz="1000"/>
          </a:pPr>
          <a:r>
            <a:rPr lang="ja-JP" altLang="en-US" sz="900" b="0" i="0" u="none" strike="noStrike" baseline="0">
              <a:solidFill>
                <a:srgbClr val="FF0000"/>
              </a:solidFill>
              <a:latin typeface="ＭＳ Ｐゴシック"/>
              <a:ea typeface="ＭＳ Ｐゴシック"/>
            </a:rPr>
            <a:t>　事の内容を十分勘案して、技能講習修了者（一</a:t>
          </a:r>
        </a:p>
        <a:p>
          <a:pPr algn="l" rtl="0">
            <a:lnSpc>
              <a:spcPts val="1100"/>
            </a:lnSpc>
            <a:defRPr sz="1000"/>
          </a:pPr>
          <a:r>
            <a:rPr lang="ja-JP" altLang="en-US" sz="900" b="0" i="0" u="none" strike="noStrike" baseline="0">
              <a:solidFill>
                <a:srgbClr val="FF0000"/>
              </a:solidFill>
              <a:latin typeface="ＭＳ Ｐゴシック"/>
              <a:ea typeface="ＭＳ Ｐゴシック"/>
            </a:rPr>
            <a:t>　部免許あり）の中から選任すること。</a:t>
          </a:r>
        </a:p>
        <a:p>
          <a:pPr algn="l" rtl="0">
            <a:lnSpc>
              <a:spcPts val="1000"/>
            </a:lnSpc>
            <a:defRPr sz="1000"/>
          </a:pPr>
          <a:endParaRPr lang="ja-JP" altLang="en-US"/>
        </a:p>
      </xdr:txBody>
    </xdr:sp>
    <xdr:clientData/>
  </xdr:twoCellAnchor>
  <xdr:twoCellAnchor>
    <xdr:from>
      <xdr:col>53</xdr:col>
      <xdr:colOff>200025</xdr:colOff>
      <xdr:row>35</xdr:row>
      <xdr:rowOff>104775</xdr:rowOff>
    </xdr:from>
    <xdr:to>
      <xdr:col>54</xdr:col>
      <xdr:colOff>304800</xdr:colOff>
      <xdr:row>49</xdr:row>
      <xdr:rowOff>114300</xdr:rowOff>
    </xdr:to>
    <xdr:sp macro="" textlink="">
      <xdr:nvSpPr>
        <xdr:cNvPr id="152720" name="Line 225"/>
        <xdr:cNvSpPr>
          <a:spLocks noChangeShapeType="1"/>
        </xdr:cNvSpPr>
      </xdr:nvSpPr>
      <xdr:spPr bwMode="auto">
        <a:xfrm flipH="1" flipV="1">
          <a:off x="20316825" y="6591300"/>
          <a:ext cx="457200" cy="2543175"/>
        </a:xfrm>
        <a:prstGeom prst="line">
          <a:avLst/>
        </a:prstGeom>
        <a:noFill/>
        <a:ln w="1270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36</xdr:col>
      <xdr:colOff>0</xdr:colOff>
      <xdr:row>49</xdr:row>
      <xdr:rowOff>1</xdr:rowOff>
    </xdr:from>
    <xdr:to>
      <xdr:col>47</xdr:col>
      <xdr:colOff>219075</xdr:colOff>
      <xdr:row>66</xdr:row>
      <xdr:rowOff>133350</xdr:rowOff>
    </xdr:to>
    <xdr:sp macro="" textlink="">
      <xdr:nvSpPr>
        <xdr:cNvPr id="95" name="AutoShape 163"/>
        <xdr:cNvSpPr>
          <a:spLocks noChangeArrowheads="1"/>
        </xdr:cNvSpPr>
      </xdr:nvSpPr>
      <xdr:spPr bwMode="auto">
        <a:xfrm>
          <a:off x="12925425" y="9020176"/>
          <a:ext cx="3695700" cy="3209924"/>
        </a:xfrm>
        <a:prstGeom prst="wedgeRoundRectCallout">
          <a:avLst>
            <a:gd name="adj1" fmla="val -40631"/>
            <a:gd name="adj2" fmla="val -5399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・一般健康診断には、雇入時の健康診断と定期健康診断が</a:t>
          </a:r>
        </a:p>
        <a:p>
          <a:pPr algn="l" rtl="0">
            <a:lnSpc>
              <a:spcPts val="1100"/>
            </a:lnSpc>
            <a:defRPr sz="1000"/>
          </a:pPr>
          <a:r>
            <a:rPr lang="ja-JP" altLang="en-US" sz="900" b="0" i="0" u="none" strike="noStrike" baseline="0">
              <a:solidFill>
                <a:srgbClr val="FF0000"/>
              </a:solidFill>
              <a:latin typeface="ＭＳ Ｐゴシック"/>
              <a:ea typeface="ＭＳ Ｐゴシック"/>
            </a:rPr>
            <a:t>　あり、労働安全衛生法第66条（安衛則第43条～45条）に規</a:t>
          </a:r>
        </a:p>
        <a:p>
          <a:pPr algn="l" rtl="0">
            <a:lnSpc>
              <a:spcPts val="1100"/>
            </a:lnSpc>
            <a:defRPr sz="1000"/>
          </a:pPr>
          <a:r>
            <a:rPr lang="ja-JP" altLang="en-US" sz="900" b="0" i="0" u="none" strike="noStrike" baseline="0">
              <a:solidFill>
                <a:srgbClr val="FF0000"/>
              </a:solidFill>
              <a:latin typeface="ＭＳ Ｐゴシック"/>
              <a:ea typeface="ＭＳ Ｐゴシック"/>
            </a:rPr>
            <a:t>　定されている。</a:t>
          </a:r>
        </a:p>
        <a:p>
          <a:pPr algn="l" rtl="0">
            <a:lnSpc>
              <a:spcPts val="1100"/>
            </a:lnSpc>
            <a:defRPr sz="1000"/>
          </a:pPr>
          <a:r>
            <a:rPr lang="ja-JP" altLang="en-US" sz="900" b="0" i="0" u="none" strike="noStrike" baseline="0">
              <a:solidFill>
                <a:srgbClr val="FF0000"/>
              </a:solidFill>
              <a:latin typeface="ＭＳ Ｐゴシック"/>
              <a:ea typeface="ＭＳ Ｐゴシック"/>
            </a:rPr>
            <a:t>・特定の有害業務（安衛法施行令第22条の業務）に従事する  </a:t>
          </a:r>
        </a:p>
        <a:p>
          <a:pPr algn="l" rtl="0">
            <a:lnSpc>
              <a:spcPts val="1100"/>
            </a:lnSpc>
            <a:defRPr sz="1000"/>
          </a:pPr>
          <a:r>
            <a:rPr lang="ja-JP" altLang="en-US" sz="900" b="0" i="0" u="none" strike="noStrike" baseline="0">
              <a:solidFill>
                <a:srgbClr val="FF0000"/>
              </a:solidFill>
              <a:latin typeface="ＭＳ Ｐゴシック"/>
              <a:ea typeface="ＭＳ Ｐゴシック"/>
            </a:rPr>
            <a:t>　作業員に対し、雇入時、配置替え時及び定期に特別項目の</a:t>
          </a:r>
        </a:p>
        <a:p>
          <a:pPr algn="l" rtl="0">
            <a:lnSpc>
              <a:spcPts val="1100"/>
            </a:lnSpc>
            <a:defRPr sz="1000"/>
          </a:pPr>
          <a:r>
            <a:rPr lang="ja-JP" altLang="en-US" sz="900" b="0" i="0" u="none" strike="noStrike" baseline="0">
              <a:solidFill>
                <a:srgbClr val="FF0000"/>
              </a:solidFill>
              <a:latin typeface="ＭＳ Ｐゴシック"/>
              <a:ea typeface="ＭＳ Ｐゴシック"/>
            </a:rPr>
            <a:t>　健康診断を実施しなければならない。</a:t>
          </a:r>
        </a:p>
        <a:p>
          <a:pPr algn="l" rtl="0">
            <a:lnSpc>
              <a:spcPts val="1100"/>
            </a:lnSpc>
            <a:defRPr sz="1000"/>
          </a:pPr>
          <a:r>
            <a:rPr lang="ja-JP" altLang="en-US" sz="900" b="0" i="0" u="none" strike="noStrike" baseline="0">
              <a:solidFill>
                <a:srgbClr val="FF0000"/>
              </a:solidFill>
              <a:latin typeface="ＭＳ Ｐゴシック"/>
              <a:ea typeface="ＭＳ Ｐゴシック"/>
            </a:rPr>
            <a:t>・定期健康診断は就業後一年以内毎に1回受診とし、有害業</a:t>
          </a:r>
        </a:p>
        <a:p>
          <a:pPr algn="l" rtl="0">
            <a:lnSpc>
              <a:spcPts val="1100"/>
            </a:lnSpc>
            <a:defRPr sz="1000"/>
          </a:pPr>
          <a:r>
            <a:rPr lang="ja-JP" altLang="en-US" sz="900" b="0" i="0" u="none" strike="noStrike" baseline="0">
              <a:solidFill>
                <a:srgbClr val="FF0000"/>
              </a:solidFill>
              <a:latin typeface="ＭＳ Ｐゴシック"/>
              <a:ea typeface="ＭＳ Ｐゴシック"/>
            </a:rPr>
            <a:t>　務従事者は6ヶ月以内毎に1回受診しなければならない。</a:t>
          </a:r>
        </a:p>
        <a:p>
          <a:pPr algn="l" rtl="0">
            <a:lnSpc>
              <a:spcPts val="1000"/>
            </a:lnSpc>
            <a:defRPr sz="1000"/>
          </a:pPr>
          <a:r>
            <a:rPr lang="ja-JP" altLang="en-US" sz="900" b="0" i="0" u="none" strike="noStrike" baseline="0">
              <a:solidFill>
                <a:srgbClr val="FF0000"/>
              </a:solidFill>
              <a:latin typeface="ＭＳ Ｐゴシック"/>
              <a:ea typeface="ＭＳ Ｐゴシック"/>
            </a:rPr>
            <a:t>・健康診断の法定実施期限が過ぎないように管理すること。</a:t>
          </a:r>
        </a:p>
        <a:p>
          <a:pPr algn="l" rtl="0">
            <a:lnSpc>
              <a:spcPts val="1100"/>
            </a:lnSpc>
            <a:defRPr sz="1000"/>
          </a:pPr>
          <a:r>
            <a:rPr lang="ja-JP" altLang="en-US" sz="900" b="0" i="0" u="none" strike="noStrike" baseline="0">
              <a:solidFill>
                <a:srgbClr val="FF0000"/>
              </a:solidFill>
              <a:latin typeface="ＭＳ Ｐゴシック"/>
              <a:ea typeface="ＭＳ Ｐゴシック"/>
            </a:rPr>
            <a:t>・元方事業者は健康状態を確認し、必要な指導を行う。所見有</a:t>
          </a:r>
        </a:p>
        <a:p>
          <a:pPr algn="l" rtl="0">
            <a:lnSpc>
              <a:spcPts val="1000"/>
            </a:lnSpc>
            <a:defRPr sz="1000"/>
          </a:pPr>
          <a:r>
            <a:rPr lang="ja-JP" altLang="en-US" sz="900" b="0" i="0" u="none" strike="noStrike" baseline="0">
              <a:solidFill>
                <a:srgbClr val="FF0000"/>
              </a:solidFill>
              <a:latin typeface="ＭＳ Ｐゴシック"/>
              <a:ea typeface="ＭＳ Ｐゴシック"/>
            </a:rPr>
            <a:t>　りの場合は、治療、配置替え等行う。</a:t>
          </a:r>
        </a:p>
        <a:p>
          <a:pPr algn="l" rtl="0">
            <a:lnSpc>
              <a:spcPts val="1100"/>
            </a:lnSpc>
            <a:defRPr sz="1000"/>
          </a:pPr>
          <a:r>
            <a:rPr lang="ja-JP" altLang="en-US" sz="900" b="0" i="0" u="none" strike="noStrike" baseline="0">
              <a:solidFill>
                <a:srgbClr val="FF0000"/>
              </a:solidFill>
              <a:latin typeface="ＭＳ Ｐゴシック"/>
              <a:ea typeface="ＭＳ Ｐゴシック"/>
            </a:rPr>
            <a:t>・健康診断に関する秘密の保持（労働安全衛生法第104条）実</a:t>
          </a:r>
        </a:p>
        <a:p>
          <a:pPr algn="l" rtl="0">
            <a:lnSpc>
              <a:spcPts val="1000"/>
            </a:lnSpc>
            <a:defRPr sz="1000"/>
          </a:pPr>
          <a:r>
            <a:rPr lang="ja-JP" altLang="en-US" sz="900" b="0" i="0" u="none" strike="noStrike" baseline="0">
              <a:solidFill>
                <a:srgbClr val="FF0000"/>
              </a:solidFill>
              <a:latin typeface="ＭＳ Ｐゴシック"/>
              <a:ea typeface="ＭＳ Ｐゴシック"/>
            </a:rPr>
            <a:t>　施に関して知り得た労働者の心身の欠陥その他の秘密を漏</a:t>
          </a:r>
        </a:p>
        <a:p>
          <a:pPr algn="l" rtl="0">
            <a:lnSpc>
              <a:spcPts val="1100"/>
            </a:lnSpc>
            <a:defRPr sz="1000"/>
          </a:pPr>
          <a:r>
            <a:rPr lang="ja-JP" altLang="en-US" sz="900" b="0" i="0" u="none" strike="noStrike" baseline="0">
              <a:solidFill>
                <a:srgbClr val="FF0000"/>
              </a:solidFill>
              <a:latin typeface="ＭＳ Ｐゴシック"/>
              <a:ea typeface="ＭＳ Ｐゴシック"/>
            </a:rPr>
            <a:t>　らしてはならない。</a:t>
          </a:r>
        </a:p>
        <a:p>
          <a:pPr algn="l" rtl="0">
            <a:lnSpc>
              <a:spcPts val="1000"/>
            </a:lnSpc>
            <a:defRPr sz="1000"/>
          </a:pPr>
          <a:r>
            <a:rPr lang="ja-JP" altLang="en-US" sz="900" b="0" i="0" u="none" strike="noStrike" baseline="0">
              <a:solidFill>
                <a:srgbClr val="FF0000"/>
              </a:solidFill>
              <a:latin typeface="ＭＳ Ｐゴシック"/>
              <a:ea typeface="ＭＳ Ｐゴシック"/>
            </a:rPr>
            <a:t>○平成17年4月1日施行「個人情報の保護に関する法律」に基</a:t>
          </a:r>
        </a:p>
        <a:p>
          <a:pPr algn="l" rtl="0">
            <a:lnSpc>
              <a:spcPts val="1100"/>
            </a:lnSpc>
            <a:defRPr sz="1000"/>
          </a:pPr>
          <a:r>
            <a:rPr lang="ja-JP" altLang="en-US" sz="900" b="0" i="0" u="none" strike="noStrike" baseline="0">
              <a:solidFill>
                <a:srgbClr val="FF0000"/>
              </a:solidFill>
              <a:latin typeface="ＭＳ Ｐゴシック"/>
              <a:ea typeface="ＭＳ Ｐゴシック"/>
            </a:rPr>
            <a:t>　づき、作業員の健康情報（健康診断の結果、病歴、その他の</a:t>
          </a:r>
        </a:p>
        <a:p>
          <a:pPr algn="l" rtl="0">
            <a:lnSpc>
              <a:spcPts val="1000"/>
            </a:lnSpc>
            <a:defRPr sz="1000"/>
          </a:pPr>
          <a:r>
            <a:rPr lang="ja-JP" altLang="en-US" sz="900" b="0" i="0" u="none" strike="noStrike" baseline="0">
              <a:solidFill>
                <a:srgbClr val="FF0000"/>
              </a:solidFill>
              <a:latin typeface="ＭＳ Ｐゴシック"/>
              <a:ea typeface="ＭＳ Ｐゴシック"/>
            </a:rPr>
            <a:t>　健康に関する情報）については、適正に取り扱うこと。</a:t>
          </a:r>
          <a:endParaRPr lang="ja-JP" altLang="en-US"/>
        </a:p>
      </xdr:txBody>
    </xdr:sp>
    <xdr:clientData/>
  </xdr:twoCellAnchor>
  <xdr:twoCellAnchor>
    <xdr:from>
      <xdr:col>57</xdr:col>
      <xdr:colOff>215900</xdr:colOff>
      <xdr:row>27</xdr:row>
      <xdr:rowOff>12700</xdr:rowOff>
    </xdr:from>
    <xdr:to>
      <xdr:col>62</xdr:col>
      <xdr:colOff>304800</xdr:colOff>
      <xdr:row>29</xdr:row>
      <xdr:rowOff>47625</xdr:rowOff>
    </xdr:to>
    <xdr:sp macro="" textlink="">
      <xdr:nvSpPr>
        <xdr:cNvPr id="96" name="AutoShape 161"/>
        <xdr:cNvSpPr>
          <a:spLocks noChangeArrowheads="1"/>
        </xdr:cNvSpPr>
      </xdr:nvSpPr>
      <xdr:spPr bwMode="auto">
        <a:xfrm>
          <a:off x="20246975" y="4727575"/>
          <a:ext cx="1851025" cy="396875"/>
        </a:xfrm>
        <a:prstGeom prst="wedgeRoundRectCallout">
          <a:avLst>
            <a:gd name="adj1" fmla="val -22412"/>
            <a:gd name="adj2" fmla="val -3788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l" rtl="0">
            <a:lnSpc>
              <a:spcPts val="1000"/>
            </a:lnSpc>
            <a:defRPr sz="1000"/>
          </a:pPr>
          <a:r>
            <a:rPr lang="ja-JP" altLang="en-US" sz="900" b="0" i="0" u="none" strike="noStrike" baseline="0">
              <a:solidFill>
                <a:srgbClr val="FF0000"/>
              </a:solidFill>
              <a:latin typeface="ＭＳ Ｐゴシック"/>
              <a:ea typeface="ＭＳ Ｐゴシック"/>
            </a:rPr>
            <a:t>新規入場者教育を実施したときに記入する。</a:t>
          </a:r>
          <a:endParaRPr lang="ja-JP" altLang="en-US"/>
        </a:p>
      </xdr:txBody>
    </xdr:sp>
    <xdr:clientData/>
  </xdr:twoCellAnchor>
  <xdr:twoCellAnchor>
    <xdr:from>
      <xdr:col>59</xdr:col>
      <xdr:colOff>123825</xdr:colOff>
      <xdr:row>23</xdr:row>
      <xdr:rowOff>66675</xdr:rowOff>
    </xdr:from>
    <xdr:to>
      <xdr:col>59</xdr:col>
      <xdr:colOff>276225</xdr:colOff>
      <xdr:row>27</xdr:row>
      <xdr:rowOff>9525</xdr:rowOff>
    </xdr:to>
    <xdr:sp macro="" textlink="">
      <xdr:nvSpPr>
        <xdr:cNvPr id="152723" name="Line 232"/>
        <xdr:cNvSpPr>
          <a:spLocks noChangeShapeType="1"/>
        </xdr:cNvSpPr>
      </xdr:nvSpPr>
      <xdr:spPr bwMode="auto">
        <a:xfrm flipV="1">
          <a:off x="22317075" y="4381500"/>
          <a:ext cx="152400" cy="66675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292100</xdr:colOff>
      <xdr:row>79</xdr:row>
      <xdr:rowOff>0</xdr:rowOff>
    </xdr:from>
    <xdr:to>
      <xdr:col>35</xdr:col>
      <xdr:colOff>228600</xdr:colOff>
      <xdr:row>80</xdr:row>
      <xdr:rowOff>12700</xdr:rowOff>
    </xdr:to>
    <xdr:sp macro="" textlink="">
      <xdr:nvSpPr>
        <xdr:cNvPr id="142" name="テキスト ボックス 141"/>
        <xdr:cNvSpPr txBox="1"/>
      </xdr:nvSpPr>
      <xdr:spPr>
        <a:xfrm>
          <a:off x="12560300" y="32162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79</xdr:row>
      <xdr:rowOff>0</xdr:rowOff>
    </xdr:from>
    <xdr:to>
      <xdr:col>42</xdr:col>
      <xdr:colOff>203200</xdr:colOff>
      <xdr:row>80</xdr:row>
      <xdr:rowOff>38100</xdr:rowOff>
    </xdr:to>
    <xdr:sp macro="" textlink="">
      <xdr:nvSpPr>
        <xdr:cNvPr id="143" name="テキスト ボックス 142"/>
        <xdr:cNvSpPr txBox="1"/>
      </xdr:nvSpPr>
      <xdr:spPr>
        <a:xfrm>
          <a:off x="14722475"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79</xdr:row>
      <xdr:rowOff>0</xdr:rowOff>
    </xdr:from>
    <xdr:to>
      <xdr:col>58</xdr:col>
      <xdr:colOff>165100</xdr:colOff>
      <xdr:row>80</xdr:row>
      <xdr:rowOff>38100</xdr:rowOff>
    </xdr:to>
    <xdr:sp macro="" textlink="">
      <xdr:nvSpPr>
        <xdr:cNvPr id="144" name="テキスト ボックス 143"/>
        <xdr:cNvSpPr txBox="1"/>
      </xdr:nvSpPr>
      <xdr:spPr>
        <a:xfrm>
          <a:off x="19970750"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82</xdr:row>
      <xdr:rowOff>0</xdr:rowOff>
    </xdr:from>
    <xdr:to>
      <xdr:col>58</xdr:col>
      <xdr:colOff>165100</xdr:colOff>
      <xdr:row>83</xdr:row>
      <xdr:rowOff>50800</xdr:rowOff>
    </xdr:to>
    <xdr:sp macro="" textlink="">
      <xdr:nvSpPr>
        <xdr:cNvPr id="145" name="テキスト ボックス 144"/>
        <xdr:cNvSpPr txBox="1"/>
      </xdr:nvSpPr>
      <xdr:spPr>
        <a:xfrm>
          <a:off x="19970750" y="38004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104</xdr:row>
      <xdr:rowOff>0</xdr:rowOff>
    </xdr:from>
    <xdr:to>
      <xdr:col>42</xdr:col>
      <xdr:colOff>203200</xdr:colOff>
      <xdr:row>105</xdr:row>
      <xdr:rowOff>38100</xdr:rowOff>
    </xdr:to>
    <xdr:sp macro="" textlink="">
      <xdr:nvSpPr>
        <xdr:cNvPr id="146" name="テキスト ボックス 145"/>
        <xdr:cNvSpPr txBox="1"/>
      </xdr:nvSpPr>
      <xdr:spPr>
        <a:xfrm>
          <a:off x="14722475"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104</xdr:row>
      <xdr:rowOff>0</xdr:rowOff>
    </xdr:from>
    <xdr:to>
      <xdr:col>35</xdr:col>
      <xdr:colOff>228600</xdr:colOff>
      <xdr:row>105</xdr:row>
      <xdr:rowOff>12700</xdr:rowOff>
    </xdr:to>
    <xdr:sp macro="" textlink="">
      <xdr:nvSpPr>
        <xdr:cNvPr id="147" name="テキスト ボックス 146"/>
        <xdr:cNvSpPr txBox="1"/>
      </xdr:nvSpPr>
      <xdr:spPr>
        <a:xfrm>
          <a:off x="12560300" y="43021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104</xdr:row>
      <xdr:rowOff>0</xdr:rowOff>
    </xdr:from>
    <xdr:to>
      <xdr:col>58</xdr:col>
      <xdr:colOff>165100</xdr:colOff>
      <xdr:row>105</xdr:row>
      <xdr:rowOff>38100</xdr:rowOff>
    </xdr:to>
    <xdr:sp macro="" textlink="">
      <xdr:nvSpPr>
        <xdr:cNvPr id="148" name="テキスト ボックス 147"/>
        <xdr:cNvSpPr txBox="1"/>
      </xdr:nvSpPr>
      <xdr:spPr>
        <a:xfrm>
          <a:off x="19970750"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107</xdr:row>
      <xdr:rowOff>0</xdr:rowOff>
    </xdr:from>
    <xdr:to>
      <xdr:col>58</xdr:col>
      <xdr:colOff>165100</xdr:colOff>
      <xdr:row>108</xdr:row>
      <xdr:rowOff>50800</xdr:rowOff>
    </xdr:to>
    <xdr:sp macro="" textlink="">
      <xdr:nvSpPr>
        <xdr:cNvPr id="149" name="テキスト ボックス 148"/>
        <xdr:cNvSpPr txBox="1"/>
      </xdr:nvSpPr>
      <xdr:spPr>
        <a:xfrm>
          <a:off x="19970750" y="48863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109</xdr:row>
      <xdr:rowOff>165100</xdr:rowOff>
    </xdr:from>
    <xdr:to>
      <xdr:col>58</xdr:col>
      <xdr:colOff>165100</xdr:colOff>
      <xdr:row>111</xdr:row>
      <xdr:rowOff>38100</xdr:rowOff>
    </xdr:to>
    <xdr:sp macro="" textlink="">
      <xdr:nvSpPr>
        <xdr:cNvPr id="150" name="テキスト ボックス 149"/>
        <xdr:cNvSpPr txBox="1"/>
      </xdr:nvSpPr>
      <xdr:spPr>
        <a:xfrm>
          <a:off x="19970750"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113</xdr:row>
      <xdr:rowOff>0</xdr:rowOff>
    </xdr:from>
    <xdr:to>
      <xdr:col>58</xdr:col>
      <xdr:colOff>165100</xdr:colOff>
      <xdr:row>114</xdr:row>
      <xdr:rowOff>50800</xdr:rowOff>
    </xdr:to>
    <xdr:sp macro="" textlink="">
      <xdr:nvSpPr>
        <xdr:cNvPr id="151" name="テキスト ボックス 150"/>
        <xdr:cNvSpPr txBox="1"/>
      </xdr:nvSpPr>
      <xdr:spPr>
        <a:xfrm>
          <a:off x="19970750" y="59721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115</xdr:row>
      <xdr:rowOff>165100</xdr:rowOff>
    </xdr:from>
    <xdr:to>
      <xdr:col>58</xdr:col>
      <xdr:colOff>165100</xdr:colOff>
      <xdr:row>117</xdr:row>
      <xdr:rowOff>38100</xdr:rowOff>
    </xdr:to>
    <xdr:sp macro="" textlink="">
      <xdr:nvSpPr>
        <xdr:cNvPr id="152" name="テキスト ボックス 151"/>
        <xdr:cNvSpPr txBox="1"/>
      </xdr:nvSpPr>
      <xdr:spPr>
        <a:xfrm>
          <a:off x="19970750"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119</xdr:row>
      <xdr:rowOff>0</xdr:rowOff>
    </xdr:from>
    <xdr:to>
      <xdr:col>58</xdr:col>
      <xdr:colOff>165100</xdr:colOff>
      <xdr:row>120</xdr:row>
      <xdr:rowOff>50800</xdr:rowOff>
    </xdr:to>
    <xdr:sp macro="" textlink="">
      <xdr:nvSpPr>
        <xdr:cNvPr id="153" name="テキスト ボックス 152"/>
        <xdr:cNvSpPr txBox="1"/>
      </xdr:nvSpPr>
      <xdr:spPr>
        <a:xfrm>
          <a:off x="19970750" y="70580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121</xdr:row>
      <xdr:rowOff>165100</xdr:rowOff>
    </xdr:from>
    <xdr:to>
      <xdr:col>58</xdr:col>
      <xdr:colOff>165100</xdr:colOff>
      <xdr:row>123</xdr:row>
      <xdr:rowOff>38100</xdr:rowOff>
    </xdr:to>
    <xdr:sp macro="" textlink="">
      <xdr:nvSpPr>
        <xdr:cNvPr id="154" name="テキスト ボックス 153"/>
        <xdr:cNvSpPr txBox="1"/>
      </xdr:nvSpPr>
      <xdr:spPr>
        <a:xfrm>
          <a:off x="19970750" y="75850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125</xdr:row>
      <xdr:rowOff>0</xdr:rowOff>
    </xdr:from>
    <xdr:to>
      <xdr:col>58</xdr:col>
      <xdr:colOff>165100</xdr:colOff>
      <xdr:row>126</xdr:row>
      <xdr:rowOff>50800</xdr:rowOff>
    </xdr:to>
    <xdr:sp macro="" textlink="">
      <xdr:nvSpPr>
        <xdr:cNvPr id="155" name="テキスト ボックス 154"/>
        <xdr:cNvSpPr txBox="1"/>
      </xdr:nvSpPr>
      <xdr:spPr>
        <a:xfrm>
          <a:off x="19970750" y="81438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127</xdr:row>
      <xdr:rowOff>165100</xdr:rowOff>
    </xdr:from>
    <xdr:to>
      <xdr:col>58</xdr:col>
      <xdr:colOff>165100</xdr:colOff>
      <xdr:row>129</xdr:row>
      <xdr:rowOff>38100</xdr:rowOff>
    </xdr:to>
    <xdr:sp macro="" textlink="">
      <xdr:nvSpPr>
        <xdr:cNvPr id="156" name="テキスト ボックス 155"/>
        <xdr:cNvSpPr txBox="1"/>
      </xdr:nvSpPr>
      <xdr:spPr>
        <a:xfrm>
          <a:off x="19970750" y="86709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131</xdr:row>
      <xdr:rowOff>0</xdr:rowOff>
    </xdr:from>
    <xdr:to>
      <xdr:col>58</xdr:col>
      <xdr:colOff>165100</xdr:colOff>
      <xdr:row>132</xdr:row>
      <xdr:rowOff>50800</xdr:rowOff>
    </xdr:to>
    <xdr:sp macro="" textlink="">
      <xdr:nvSpPr>
        <xdr:cNvPr id="157" name="テキスト ボックス 156"/>
        <xdr:cNvSpPr txBox="1"/>
      </xdr:nvSpPr>
      <xdr:spPr>
        <a:xfrm>
          <a:off x="19970750" y="92297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133</xdr:row>
      <xdr:rowOff>165100</xdr:rowOff>
    </xdr:from>
    <xdr:to>
      <xdr:col>58</xdr:col>
      <xdr:colOff>165100</xdr:colOff>
      <xdr:row>135</xdr:row>
      <xdr:rowOff>38100</xdr:rowOff>
    </xdr:to>
    <xdr:sp macro="" textlink="">
      <xdr:nvSpPr>
        <xdr:cNvPr id="158" name="テキスト ボックス 157"/>
        <xdr:cNvSpPr txBox="1"/>
      </xdr:nvSpPr>
      <xdr:spPr>
        <a:xfrm>
          <a:off x="19970750"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137</xdr:row>
      <xdr:rowOff>0</xdr:rowOff>
    </xdr:from>
    <xdr:to>
      <xdr:col>58</xdr:col>
      <xdr:colOff>165100</xdr:colOff>
      <xdr:row>138</xdr:row>
      <xdr:rowOff>50800</xdr:rowOff>
    </xdr:to>
    <xdr:sp macro="" textlink="">
      <xdr:nvSpPr>
        <xdr:cNvPr id="159" name="テキスト ボックス 158"/>
        <xdr:cNvSpPr txBox="1"/>
      </xdr:nvSpPr>
      <xdr:spPr>
        <a:xfrm>
          <a:off x="19970750" y="103155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139</xdr:row>
      <xdr:rowOff>165100</xdr:rowOff>
    </xdr:from>
    <xdr:to>
      <xdr:col>58</xdr:col>
      <xdr:colOff>165100</xdr:colOff>
      <xdr:row>141</xdr:row>
      <xdr:rowOff>38100</xdr:rowOff>
    </xdr:to>
    <xdr:sp macro="" textlink="">
      <xdr:nvSpPr>
        <xdr:cNvPr id="160" name="テキスト ボックス 159"/>
        <xdr:cNvSpPr txBox="1"/>
      </xdr:nvSpPr>
      <xdr:spPr>
        <a:xfrm>
          <a:off x="19970750"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143</xdr:row>
      <xdr:rowOff>0</xdr:rowOff>
    </xdr:from>
    <xdr:to>
      <xdr:col>58</xdr:col>
      <xdr:colOff>165100</xdr:colOff>
      <xdr:row>144</xdr:row>
      <xdr:rowOff>50800</xdr:rowOff>
    </xdr:to>
    <xdr:sp macro="" textlink="">
      <xdr:nvSpPr>
        <xdr:cNvPr id="161" name="テキスト ボックス 160"/>
        <xdr:cNvSpPr txBox="1"/>
      </xdr:nvSpPr>
      <xdr:spPr>
        <a:xfrm>
          <a:off x="19970750" y="114014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145</xdr:row>
      <xdr:rowOff>165100</xdr:rowOff>
    </xdr:from>
    <xdr:to>
      <xdr:col>58</xdr:col>
      <xdr:colOff>165100</xdr:colOff>
      <xdr:row>147</xdr:row>
      <xdr:rowOff>38100</xdr:rowOff>
    </xdr:to>
    <xdr:sp macro="" textlink="">
      <xdr:nvSpPr>
        <xdr:cNvPr id="162" name="テキスト ボックス 161"/>
        <xdr:cNvSpPr txBox="1"/>
      </xdr:nvSpPr>
      <xdr:spPr>
        <a:xfrm>
          <a:off x="19970750"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149</xdr:row>
      <xdr:rowOff>0</xdr:rowOff>
    </xdr:from>
    <xdr:to>
      <xdr:col>58</xdr:col>
      <xdr:colOff>165100</xdr:colOff>
      <xdr:row>150</xdr:row>
      <xdr:rowOff>50800</xdr:rowOff>
    </xdr:to>
    <xdr:sp macro="" textlink="">
      <xdr:nvSpPr>
        <xdr:cNvPr id="163" name="テキスト ボックス 162"/>
        <xdr:cNvSpPr txBox="1"/>
      </xdr:nvSpPr>
      <xdr:spPr>
        <a:xfrm>
          <a:off x="19970750" y="124872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151</xdr:row>
      <xdr:rowOff>165100</xdr:rowOff>
    </xdr:from>
    <xdr:to>
      <xdr:col>58</xdr:col>
      <xdr:colOff>165100</xdr:colOff>
      <xdr:row>153</xdr:row>
      <xdr:rowOff>38100</xdr:rowOff>
    </xdr:to>
    <xdr:sp macro="" textlink="">
      <xdr:nvSpPr>
        <xdr:cNvPr id="164" name="テキスト ボックス 163"/>
        <xdr:cNvSpPr txBox="1"/>
      </xdr:nvSpPr>
      <xdr:spPr>
        <a:xfrm>
          <a:off x="19970750"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155</xdr:row>
      <xdr:rowOff>0</xdr:rowOff>
    </xdr:from>
    <xdr:to>
      <xdr:col>58</xdr:col>
      <xdr:colOff>165100</xdr:colOff>
      <xdr:row>156</xdr:row>
      <xdr:rowOff>50800</xdr:rowOff>
    </xdr:to>
    <xdr:sp macro="" textlink="">
      <xdr:nvSpPr>
        <xdr:cNvPr id="165" name="テキスト ボックス 164"/>
        <xdr:cNvSpPr txBox="1"/>
      </xdr:nvSpPr>
      <xdr:spPr>
        <a:xfrm>
          <a:off x="19970750" y="135731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109</xdr:row>
      <xdr:rowOff>139700</xdr:rowOff>
    </xdr:from>
    <xdr:to>
      <xdr:col>35</xdr:col>
      <xdr:colOff>228600</xdr:colOff>
      <xdr:row>111</xdr:row>
      <xdr:rowOff>12700</xdr:rowOff>
    </xdr:to>
    <xdr:sp macro="" textlink="">
      <xdr:nvSpPr>
        <xdr:cNvPr id="166" name="テキスト ボックス 165"/>
        <xdr:cNvSpPr txBox="1"/>
      </xdr:nvSpPr>
      <xdr:spPr>
        <a:xfrm>
          <a:off x="12560300" y="53879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115</xdr:row>
      <xdr:rowOff>139700</xdr:rowOff>
    </xdr:from>
    <xdr:to>
      <xdr:col>35</xdr:col>
      <xdr:colOff>228600</xdr:colOff>
      <xdr:row>117</xdr:row>
      <xdr:rowOff>12700</xdr:rowOff>
    </xdr:to>
    <xdr:sp macro="" textlink="">
      <xdr:nvSpPr>
        <xdr:cNvPr id="167" name="テキスト ボックス 166"/>
        <xdr:cNvSpPr txBox="1"/>
      </xdr:nvSpPr>
      <xdr:spPr>
        <a:xfrm>
          <a:off x="12560300" y="64738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121</xdr:row>
      <xdr:rowOff>139700</xdr:rowOff>
    </xdr:from>
    <xdr:to>
      <xdr:col>35</xdr:col>
      <xdr:colOff>228600</xdr:colOff>
      <xdr:row>123</xdr:row>
      <xdr:rowOff>12700</xdr:rowOff>
    </xdr:to>
    <xdr:sp macro="" textlink="">
      <xdr:nvSpPr>
        <xdr:cNvPr id="168" name="テキスト ボックス 167"/>
        <xdr:cNvSpPr txBox="1"/>
      </xdr:nvSpPr>
      <xdr:spPr>
        <a:xfrm>
          <a:off x="12560300" y="75596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127</xdr:row>
      <xdr:rowOff>139700</xdr:rowOff>
    </xdr:from>
    <xdr:to>
      <xdr:col>35</xdr:col>
      <xdr:colOff>228600</xdr:colOff>
      <xdr:row>129</xdr:row>
      <xdr:rowOff>12700</xdr:rowOff>
    </xdr:to>
    <xdr:sp macro="" textlink="">
      <xdr:nvSpPr>
        <xdr:cNvPr id="169" name="テキスト ボックス 168"/>
        <xdr:cNvSpPr txBox="1"/>
      </xdr:nvSpPr>
      <xdr:spPr>
        <a:xfrm>
          <a:off x="12560300" y="86455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133</xdr:row>
      <xdr:rowOff>139700</xdr:rowOff>
    </xdr:from>
    <xdr:to>
      <xdr:col>35</xdr:col>
      <xdr:colOff>228600</xdr:colOff>
      <xdr:row>135</xdr:row>
      <xdr:rowOff>12700</xdr:rowOff>
    </xdr:to>
    <xdr:sp macro="" textlink="">
      <xdr:nvSpPr>
        <xdr:cNvPr id="170" name="テキスト ボックス 169"/>
        <xdr:cNvSpPr txBox="1"/>
      </xdr:nvSpPr>
      <xdr:spPr>
        <a:xfrm>
          <a:off x="12560300" y="97313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139</xdr:row>
      <xdr:rowOff>139700</xdr:rowOff>
    </xdr:from>
    <xdr:to>
      <xdr:col>35</xdr:col>
      <xdr:colOff>228600</xdr:colOff>
      <xdr:row>141</xdr:row>
      <xdr:rowOff>12700</xdr:rowOff>
    </xdr:to>
    <xdr:sp macro="" textlink="">
      <xdr:nvSpPr>
        <xdr:cNvPr id="171" name="テキスト ボックス 170"/>
        <xdr:cNvSpPr txBox="1"/>
      </xdr:nvSpPr>
      <xdr:spPr>
        <a:xfrm>
          <a:off x="12560300" y="108172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145</xdr:row>
      <xdr:rowOff>139700</xdr:rowOff>
    </xdr:from>
    <xdr:to>
      <xdr:col>35</xdr:col>
      <xdr:colOff>228600</xdr:colOff>
      <xdr:row>147</xdr:row>
      <xdr:rowOff>12700</xdr:rowOff>
    </xdr:to>
    <xdr:sp macro="" textlink="">
      <xdr:nvSpPr>
        <xdr:cNvPr id="172" name="テキスト ボックス 171"/>
        <xdr:cNvSpPr txBox="1"/>
      </xdr:nvSpPr>
      <xdr:spPr>
        <a:xfrm>
          <a:off x="12560300" y="119030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151</xdr:row>
      <xdr:rowOff>139700</xdr:rowOff>
    </xdr:from>
    <xdr:to>
      <xdr:col>35</xdr:col>
      <xdr:colOff>228600</xdr:colOff>
      <xdr:row>153</xdr:row>
      <xdr:rowOff>12700</xdr:rowOff>
    </xdr:to>
    <xdr:sp macro="" textlink="">
      <xdr:nvSpPr>
        <xdr:cNvPr id="173" name="テキスト ボックス 172"/>
        <xdr:cNvSpPr txBox="1"/>
      </xdr:nvSpPr>
      <xdr:spPr>
        <a:xfrm>
          <a:off x="12560300" y="129889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109</xdr:row>
      <xdr:rowOff>165100</xdr:rowOff>
    </xdr:from>
    <xdr:to>
      <xdr:col>42</xdr:col>
      <xdr:colOff>203200</xdr:colOff>
      <xdr:row>111</xdr:row>
      <xdr:rowOff>38100</xdr:rowOff>
    </xdr:to>
    <xdr:sp macro="" textlink="">
      <xdr:nvSpPr>
        <xdr:cNvPr id="174" name="テキスト ボックス 173"/>
        <xdr:cNvSpPr txBox="1"/>
      </xdr:nvSpPr>
      <xdr:spPr>
        <a:xfrm>
          <a:off x="14722475"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115</xdr:row>
      <xdr:rowOff>165100</xdr:rowOff>
    </xdr:from>
    <xdr:to>
      <xdr:col>42</xdr:col>
      <xdr:colOff>203200</xdr:colOff>
      <xdr:row>117</xdr:row>
      <xdr:rowOff>38100</xdr:rowOff>
    </xdr:to>
    <xdr:sp macro="" textlink="">
      <xdr:nvSpPr>
        <xdr:cNvPr id="175" name="テキスト ボックス 174"/>
        <xdr:cNvSpPr txBox="1"/>
      </xdr:nvSpPr>
      <xdr:spPr>
        <a:xfrm>
          <a:off x="14722475"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121</xdr:row>
      <xdr:rowOff>165100</xdr:rowOff>
    </xdr:from>
    <xdr:to>
      <xdr:col>42</xdr:col>
      <xdr:colOff>203200</xdr:colOff>
      <xdr:row>123</xdr:row>
      <xdr:rowOff>38100</xdr:rowOff>
    </xdr:to>
    <xdr:sp macro="" textlink="">
      <xdr:nvSpPr>
        <xdr:cNvPr id="176" name="テキスト ボックス 175"/>
        <xdr:cNvSpPr txBox="1"/>
      </xdr:nvSpPr>
      <xdr:spPr>
        <a:xfrm>
          <a:off x="14722475" y="75850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127</xdr:row>
      <xdr:rowOff>165100</xdr:rowOff>
    </xdr:from>
    <xdr:to>
      <xdr:col>42</xdr:col>
      <xdr:colOff>203200</xdr:colOff>
      <xdr:row>129</xdr:row>
      <xdr:rowOff>38100</xdr:rowOff>
    </xdr:to>
    <xdr:sp macro="" textlink="">
      <xdr:nvSpPr>
        <xdr:cNvPr id="177" name="テキスト ボックス 176"/>
        <xdr:cNvSpPr txBox="1"/>
      </xdr:nvSpPr>
      <xdr:spPr>
        <a:xfrm>
          <a:off x="14722475" y="86709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133</xdr:row>
      <xdr:rowOff>165100</xdr:rowOff>
    </xdr:from>
    <xdr:to>
      <xdr:col>42</xdr:col>
      <xdr:colOff>203200</xdr:colOff>
      <xdr:row>135</xdr:row>
      <xdr:rowOff>38100</xdr:rowOff>
    </xdr:to>
    <xdr:sp macro="" textlink="">
      <xdr:nvSpPr>
        <xdr:cNvPr id="178" name="テキスト ボックス 177"/>
        <xdr:cNvSpPr txBox="1"/>
      </xdr:nvSpPr>
      <xdr:spPr>
        <a:xfrm>
          <a:off x="14722475"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139</xdr:row>
      <xdr:rowOff>165100</xdr:rowOff>
    </xdr:from>
    <xdr:to>
      <xdr:col>42</xdr:col>
      <xdr:colOff>203200</xdr:colOff>
      <xdr:row>141</xdr:row>
      <xdr:rowOff>38100</xdr:rowOff>
    </xdr:to>
    <xdr:sp macro="" textlink="">
      <xdr:nvSpPr>
        <xdr:cNvPr id="179" name="テキスト ボックス 178"/>
        <xdr:cNvSpPr txBox="1"/>
      </xdr:nvSpPr>
      <xdr:spPr>
        <a:xfrm>
          <a:off x="14722475"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145</xdr:row>
      <xdr:rowOff>165100</xdr:rowOff>
    </xdr:from>
    <xdr:to>
      <xdr:col>42</xdr:col>
      <xdr:colOff>203200</xdr:colOff>
      <xdr:row>147</xdr:row>
      <xdr:rowOff>38100</xdr:rowOff>
    </xdr:to>
    <xdr:sp macro="" textlink="">
      <xdr:nvSpPr>
        <xdr:cNvPr id="180" name="テキスト ボックス 179"/>
        <xdr:cNvSpPr txBox="1"/>
      </xdr:nvSpPr>
      <xdr:spPr>
        <a:xfrm>
          <a:off x="14722475"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151</xdr:row>
      <xdr:rowOff>165100</xdr:rowOff>
    </xdr:from>
    <xdr:to>
      <xdr:col>42</xdr:col>
      <xdr:colOff>203200</xdr:colOff>
      <xdr:row>153</xdr:row>
      <xdr:rowOff>38100</xdr:rowOff>
    </xdr:to>
    <xdr:sp macro="" textlink="">
      <xdr:nvSpPr>
        <xdr:cNvPr id="181" name="テキスト ボックス 180"/>
        <xdr:cNvSpPr txBox="1"/>
      </xdr:nvSpPr>
      <xdr:spPr>
        <a:xfrm>
          <a:off x="14722475"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79</xdr:row>
      <xdr:rowOff>0</xdr:rowOff>
    </xdr:from>
    <xdr:to>
      <xdr:col>58</xdr:col>
      <xdr:colOff>165100</xdr:colOff>
      <xdr:row>80</xdr:row>
      <xdr:rowOff>38100</xdr:rowOff>
    </xdr:to>
    <xdr:sp macro="" textlink="">
      <xdr:nvSpPr>
        <xdr:cNvPr id="182" name="テキスト ボックス 181"/>
        <xdr:cNvSpPr txBox="1"/>
      </xdr:nvSpPr>
      <xdr:spPr>
        <a:xfrm>
          <a:off x="19970750"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82</xdr:row>
      <xdr:rowOff>0</xdr:rowOff>
    </xdr:from>
    <xdr:to>
      <xdr:col>58</xdr:col>
      <xdr:colOff>165100</xdr:colOff>
      <xdr:row>83</xdr:row>
      <xdr:rowOff>50800</xdr:rowOff>
    </xdr:to>
    <xdr:sp macro="" textlink="">
      <xdr:nvSpPr>
        <xdr:cNvPr id="183" name="テキスト ボックス 182"/>
        <xdr:cNvSpPr txBox="1"/>
      </xdr:nvSpPr>
      <xdr:spPr>
        <a:xfrm>
          <a:off x="19970750" y="38004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104</xdr:row>
      <xdr:rowOff>0</xdr:rowOff>
    </xdr:from>
    <xdr:to>
      <xdr:col>58</xdr:col>
      <xdr:colOff>165100</xdr:colOff>
      <xdr:row>105</xdr:row>
      <xdr:rowOff>38100</xdr:rowOff>
    </xdr:to>
    <xdr:sp macro="" textlink="">
      <xdr:nvSpPr>
        <xdr:cNvPr id="184" name="テキスト ボックス 183"/>
        <xdr:cNvSpPr txBox="1"/>
      </xdr:nvSpPr>
      <xdr:spPr>
        <a:xfrm>
          <a:off x="19970750"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107</xdr:row>
      <xdr:rowOff>0</xdr:rowOff>
    </xdr:from>
    <xdr:to>
      <xdr:col>58</xdr:col>
      <xdr:colOff>165100</xdr:colOff>
      <xdr:row>108</xdr:row>
      <xdr:rowOff>50800</xdr:rowOff>
    </xdr:to>
    <xdr:sp macro="" textlink="">
      <xdr:nvSpPr>
        <xdr:cNvPr id="185" name="テキスト ボックス 184"/>
        <xdr:cNvSpPr txBox="1"/>
      </xdr:nvSpPr>
      <xdr:spPr>
        <a:xfrm>
          <a:off x="19970750" y="48863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109</xdr:row>
      <xdr:rowOff>165100</xdr:rowOff>
    </xdr:from>
    <xdr:to>
      <xdr:col>58</xdr:col>
      <xdr:colOff>165100</xdr:colOff>
      <xdr:row>111</xdr:row>
      <xdr:rowOff>38100</xdr:rowOff>
    </xdr:to>
    <xdr:sp macro="" textlink="">
      <xdr:nvSpPr>
        <xdr:cNvPr id="186" name="テキスト ボックス 185"/>
        <xdr:cNvSpPr txBox="1"/>
      </xdr:nvSpPr>
      <xdr:spPr>
        <a:xfrm>
          <a:off x="19970750"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113</xdr:row>
      <xdr:rowOff>0</xdr:rowOff>
    </xdr:from>
    <xdr:to>
      <xdr:col>58</xdr:col>
      <xdr:colOff>165100</xdr:colOff>
      <xdr:row>114</xdr:row>
      <xdr:rowOff>50800</xdr:rowOff>
    </xdr:to>
    <xdr:sp macro="" textlink="">
      <xdr:nvSpPr>
        <xdr:cNvPr id="187" name="テキスト ボックス 186"/>
        <xdr:cNvSpPr txBox="1"/>
      </xdr:nvSpPr>
      <xdr:spPr>
        <a:xfrm>
          <a:off x="19970750" y="59721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115</xdr:row>
      <xdr:rowOff>165100</xdr:rowOff>
    </xdr:from>
    <xdr:to>
      <xdr:col>58</xdr:col>
      <xdr:colOff>165100</xdr:colOff>
      <xdr:row>117</xdr:row>
      <xdr:rowOff>38100</xdr:rowOff>
    </xdr:to>
    <xdr:sp macro="" textlink="">
      <xdr:nvSpPr>
        <xdr:cNvPr id="188" name="テキスト ボックス 187"/>
        <xdr:cNvSpPr txBox="1"/>
      </xdr:nvSpPr>
      <xdr:spPr>
        <a:xfrm>
          <a:off x="19970750"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119</xdr:row>
      <xdr:rowOff>0</xdr:rowOff>
    </xdr:from>
    <xdr:to>
      <xdr:col>58</xdr:col>
      <xdr:colOff>165100</xdr:colOff>
      <xdr:row>120</xdr:row>
      <xdr:rowOff>50800</xdr:rowOff>
    </xdr:to>
    <xdr:sp macro="" textlink="">
      <xdr:nvSpPr>
        <xdr:cNvPr id="189" name="テキスト ボックス 188"/>
        <xdr:cNvSpPr txBox="1"/>
      </xdr:nvSpPr>
      <xdr:spPr>
        <a:xfrm>
          <a:off x="19970750" y="70580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121</xdr:row>
      <xdr:rowOff>165100</xdr:rowOff>
    </xdr:from>
    <xdr:to>
      <xdr:col>58</xdr:col>
      <xdr:colOff>165100</xdr:colOff>
      <xdr:row>123</xdr:row>
      <xdr:rowOff>38100</xdr:rowOff>
    </xdr:to>
    <xdr:sp macro="" textlink="">
      <xdr:nvSpPr>
        <xdr:cNvPr id="190" name="テキスト ボックス 189"/>
        <xdr:cNvSpPr txBox="1"/>
      </xdr:nvSpPr>
      <xdr:spPr>
        <a:xfrm>
          <a:off x="19970750" y="75850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125</xdr:row>
      <xdr:rowOff>0</xdr:rowOff>
    </xdr:from>
    <xdr:to>
      <xdr:col>58</xdr:col>
      <xdr:colOff>165100</xdr:colOff>
      <xdr:row>126</xdr:row>
      <xdr:rowOff>50800</xdr:rowOff>
    </xdr:to>
    <xdr:sp macro="" textlink="">
      <xdr:nvSpPr>
        <xdr:cNvPr id="191" name="テキスト ボックス 190"/>
        <xdr:cNvSpPr txBox="1"/>
      </xdr:nvSpPr>
      <xdr:spPr>
        <a:xfrm>
          <a:off x="19970750" y="81438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127</xdr:row>
      <xdr:rowOff>165100</xdr:rowOff>
    </xdr:from>
    <xdr:to>
      <xdr:col>58</xdr:col>
      <xdr:colOff>165100</xdr:colOff>
      <xdr:row>129</xdr:row>
      <xdr:rowOff>38100</xdr:rowOff>
    </xdr:to>
    <xdr:sp macro="" textlink="">
      <xdr:nvSpPr>
        <xdr:cNvPr id="192" name="テキスト ボックス 191"/>
        <xdr:cNvSpPr txBox="1"/>
      </xdr:nvSpPr>
      <xdr:spPr>
        <a:xfrm>
          <a:off x="19970750" y="86709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131</xdr:row>
      <xdr:rowOff>0</xdr:rowOff>
    </xdr:from>
    <xdr:to>
      <xdr:col>58</xdr:col>
      <xdr:colOff>165100</xdr:colOff>
      <xdr:row>132</xdr:row>
      <xdr:rowOff>50800</xdr:rowOff>
    </xdr:to>
    <xdr:sp macro="" textlink="">
      <xdr:nvSpPr>
        <xdr:cNvPr id="193" name="テキスト ボックス 192"/>
        <xdr:cNvSpPr txBox="1"/>
      </xdr:nvSpPr>
      <xdr:spPr>
        <a:xfrm>
          <a:off x="19970750" y="92297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133</xdr:row>
      <xdr:rowOff>165100</xdr:rowOff>
    </xdr:from>
    <xdr:to>
      <xdr:col>58</xdr:col>
      <xdr:colOff>165100</xdr:colOff>
      <xdr:row>135</xdr:row>
      <xdr:rowOff>38100</xdr:rowOff>
    </xdr:to>
    <xdr:sp macro="" textlink="">
      <xdr:nvSpPr>
        <xdr:cNvPr id="194" name="テキスト ボックス 193"/>
        <xdr:cNvSpPr txBox="1"/>
      </xdr:nvSpPr>
      <xdr:spPr>
        <a:xfrm>
          <a:off x="19970750"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137</xdr:row>
      <xdr:rowOff>0</xdr:rowOff>
    </xdr:from>
    <xdr:to>
      <xdr:col>58</xdr:col>
      <xdr:colOff>165100</xdr:colOff>
      <xdr:row>138</xdr:row>
      <xdr:rowOff>50800</xdr:rowOff>
    </xdr:to>
    <xdr:sp macro="" textlink="">
      <xdr:nvSpPr>
        <xdr:cNvPr id="195" name="テキスト ボックス 194"/>
        <xdr:cNvSpPr txBox="1"/>
      </xdr:nvSpPr>
      <xdr:spPr>
        <a:xfrm>
          <a:off x="19970750" y="103155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139</xdr:row>
      <xdr:rowOff>165100</xdr:rowOff>
    </xdr:from>
    <xdr:to>
      <xdr:col>58</xdr:col>
      <xdr:colOff>165100</xdr:colOff>
      <xdr:row>141</xdr:row>
      <xdr:rowOff>38100</xdr:rowOff>
    </xdr:to>
    <xdr:sp macro="" textlink="">
      <xdr:nvSpPr>
        <xdr:cNvPr id="196" name="テキスト ボックス 195"/>
        <xdr:cNvSpPr txBox="1"/>
      </xdr:nvSpPr>
      <xdr:spPr>
        <a:xfrm>
          <a:off x="19970750"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143</xdr:row>
      <xdr:rowOff>0</xdr:rowOff>
    </xdr:from>
    <xdr:to>
      <xdr:col>58</xdr:col>
      <xdr:colOff>165100</xdr:colOff>
      <xdr:row>144</xdr:row>
      <xdr:rowOff>50800</xdr:rowOff>
    </xdr:to>
    <xdr:sp macro="" textlink="">
      <xdr:nvSpPr>
        <xdr:cNvPr id="197" name="テキスト ボックス 196"/>
        <xdr:cNvSpPr txBox="1"/>
      </xdr:nvSpPr>
      <xdr:spPr>
        <a:xfrm>
          <a:off x="19970750" y="114014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145</xdr:row>
      <xdr:rowOff>165100</xdr:rowOff>
    </xdr:from>
    <xdr:to>
      <xdr:col>58</xdr:col>
      <xdr:colOff>165100</xdr:colOff>
      <xdr:row>147</xdr:row>
      <xdr:rowOff>38100</xdr:rowOff>
    </xdr:to>
    <xdr:sp macro="" textlink="">
      <xdr:nvSpPr>
        <xdr:cNvPr id="198" name="テキスト ボックス 197"/>
        <xdr:cNvSpPr txBox="1"/>
      </xdr:nvSpPr>
      <xdr:spPr>
        <a:xfrm>
          <a:off x="19970750"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149</xdr:row>
      <xdr:rowOff>0</xdr:rowOff>
    </xdr:from>
    <xdr:to>
      <xdr:col>58</xdr:col>
      <xdr:colOff>165100</xdr:colOff>
      <xdr:row>150</xdr:row>
      <xdr:rowOff>50800</xdr:rowOff>
    </xdr:to>
    <xdr:sp macro="" textlink="">
      <xdr:nvSpPr>
        <xdr:cNvPr id="199" name="テキスト ボックス 198"/>
        <xdr:cNvSpPr txBox="1"/>
      </xdr:nvSpPr>
      <xdr:spPr>
        <a:xfrm>
          <a:off x="19970750" y="124872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151</xdr:row>
      <xdr:rowOff>165100</xdr:rowOff>
    </xdr:from>
    <xdr:to>
      <xdr:col>58</xdr:col>
      <xdr:colOff>165100</xdr:colOff>
      <xdr:row>153</xdr:row>
      <xdr:rowOff>38100</xdr:rowOff>
    </xdr:to>
    <xdr:sp macro="" textlink="">
      <xdr:nvSpPr>
        <xdr:cNvPr id="200" name="テキスト ボックス 199"/>
        <xdr:cNvSpPr txBox="1"/>
      </xdr:nvSpPr>
      <xdr:spPr>
        <a:xfrm>
          <a:off x="19970750"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155</xdr:row>
      <xdr:rowOff>0</xdr:rowOff>
    </xdr:from>
    <xdr:to>
      <xdr:col>58</xdr:col>
      <xdr:colOff>165100</xdr:colOff>
      <xdr:row>156</xdr:row>
      <xdr:rowOff>50800</xdr:rowOff>
    </xdr:to>
    <xdr:sp macro="" textlink="">
      <xdr:nvSpPr>
        <xdr:cNvPr id="201" name="テキスト ボックス 200"/>
        <xdr:cNvSpPr txBox="1"/>
      </xdr:nvSpPr>
      <xdr:spPr>
        <a:xfrm>
          <a:off x="19970750" y="135731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158</xdr:row>
      <xdr:rowOff>0</xdr:rowOff>
    </xdr:from>
    <xdr:to>
      <xdr:col>35</xdr:col>
      <xdr:colOff>228600</xdr:colOff>
      <xdr:row>159</xdr:row>
      <xdr:rowOff>12700</xdr:rowOff>
    </xdr:to>
    <xdr:sp macro="" textlink="">
      <xdr:nvSpPr>
        <xdr:cNvPr id="235" name="テキスト ボックス 234"/>
        <xdr:cNvSpPr txBox="1"/>
      </xdr:nvSpPr>
      <xdr:spPr>
        <a:xfrm>
          <a:off x="12560300" y="32162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158</xdr:row>
      <xdr:rowOff>0</xdr:rowOff>
    </xdr:from>
    <xdr:to>
      <xdr:col>42</xdr:col>
      <xdr:colOff>203200</xdr:colOff>
      <xdr:row>159</xdr:row>
      <xdr:rowOff>38100</xdr:rowOff>
    </xdr:to>
    <xdr:sp macro="" textlink="">
      <xdr:nvSpPr>
        <xdr:cNvPr id="236" name="テキスト ボックス 235"/>
        <xdr:cNvSpPr txBox="1"/>
      </xdr:nvSpPr>
      <xdr:spPr>
        <a:xfrm>
          <a:off x="14722475"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158</xdr:row>
      <xdr:rowOff>0</xdr:rowOff>
    </xdr:from>
    <xdr:to>
      <xdr:col>58</xdr:col>
      <xdr:colOff>165100</xdr:colOff>
      <xdr:row>159</xdr:row>
      <xdr:rowOff>38100</xdr:rowOff>
    </xdr:to>
    <xdr:sp macro="" textlink="">
      <xdr:nvSpPr>
        <xdr:cNvPr id="237" name="テキスト ボックス 236"/>
        <xdr:cNvSpPr txBox="1"/>
      </xdr:nvSpPr>
      <xdr:spPr>
        <a:xfrm>
          <a:off x="19970750"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161</xdr:row>
      <xdr:rowOff>0</xdr:rowOff>
    </xdr:from>
    <xdr:to>
      <xdr:col>58</xdr:col>
      <xdr:colOff>165100</xdr:colOff>
      <xdr:row>162</xdr:row>
      <xdr:rowOff>50800</xdr:rowOff>
    </xdr:to>
    <xdr:sp macro="" textlink="">
      <xdr:nvSpPr>
        <xdr:cNvPr id="238" name="テキスト ボックス 237"/>
        <xdr:cNvSpPr txBox="1"/>
      </xdr:nvSpPr>
      <xdr:spPr>
        <a:xfrm>
          <a:off x="19970750" y="38004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163</xdr:row>
      <xdr:rowOff>165100</xdr:rowOff>
    </xdr:from>
    <xdr:to>
      <xdr:col>42</xdr:col>
      <xdr:colOff>203200</xdr:colOff>
      <xdr:row>165</xdr:row>
      <xdr:rowOff>38100</xdr:rowOff>
    </xdr:to>
    <xdr:sp macro="" textlink="">
      <xdr:nvSpPr>
        <xdr:cNvPr id="239" name="テキスト ボックス 238"/>
        <xdr:cNvSpPr txBox="1"/>
      </xdr:nvSpPr>
      <xdr:spPr>
        <a:xfrm>
          <a:off x="14722475"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163</xdr:row>
      <xdr:rowOff>139700</xdr:rowOff>
    </xdr:from>
    <xdr:to>
      <xdr:col>35</xdr:col>
      <xdr:colOff>228600</xdr:colOff>
      <xdr:row>165</xdr:row>
      <xdr:rowOff>12700</xdr:rowOff>
    </xdr:to>
    <xdr:sp macro="" textlink="">
      <xdr:nvSpPr>
        <xdr:cNvPr id="240" name="テキスト ボックス 239"/>
        <xdr:cNvSpPr txBox="1"/>
      </xdr:nvSpPr>
      <xdr:spPr>
        <a:xfrm>
          <a:off x="12560300" y="43021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163</xdr:row>
      <xdr:rowOff>165100</xdr:rowOff>
    </xdr:from>
    <xdr:to>
      <xdr:col>58</xdr:col>
      <xdr:colOff>165100</xdr:colOff>
      <xdr:row>165</xdr:row>
      <xdr:rowOff>38100</xdr:rowOff>
    </xdr:to>
    <xdr:sp macro="" textlink="">
      <xdr:nvSpPr>
        <xdr:cNvPr id="241" name="テキスト ボックス 240"/>
        <xdr:cNvSpPr txBox="1"/>
      </xdr:nvSpPr>
      <xdr:spPr>
        <a:xfrm>
          <a:off x="19970750"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167</xdr:row>
      <xdr:rowOff>0</xdr:rowOff>
    </xdr:from>
    <xdr:to>
      <xdr:col>58</xdr:col>
      <xdr:colOff>165100</xdr:colOff>
      <xdr:row>168</xdr:row>
      <xdr:rowOff>50800</xdr:rowOff>
    </xdr:to>
    <xdr:sp macro="" textlink="">
      <xdr:nvSpPr>
        <xdr:cNvPr id="242" name="テキスト ボックス 241"/>
        <xdr:cNvSpPr txBox="1"/>
      </xdr:nvSpPr>
      <xdr:spPr>
        <a:xfrm>
          <a:off x="19970750" y="48863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169</xdr:row>
      <xdr:rowOff>165100</xdr:rowOff>
    </xdr:from>
    <xdr:to>
      <xdr:col>58</xdr:col>
      <xdr:colOff>165100</xdr:colOff>
      <xdr:row>171</xdr:row>
      <xdr:rowOff>38100</xdr:rowOff>
    </xdr:to>
    <xdr:sp macro="" textlink="">
      <xdr:nvSpPr>
        <xdr:cNvPr id="243" name="テキスト ボックス 242"/>
        <xdr:cNvSpPr txBox="1"/>
      </xdr:nvSpPr>
      <xdr:spPr>
        <a:xfrm>
          <a:off x="19970750"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173</xdr:row>
      <xdr:rowOff>0</xdr:rowOff>
    </xdr:from>
    <xdr:to>
      <xdr:col>58</xdr:col>
      <xdr:colOff>165100</xdr:colOff>
      <xdr:row>174</xdr:row>
      <xdr:rowOff>50800</xdr:rowOff>
    </xdr:to>
    <xdr:sp macro="" textlink="">
      <xdr:nvSpPr>
        <xdr:cNvPr id="244" name="テキスト ボックス 243"/>
        <xdr:cNvSpPr txBox="1"/>
      </xdr:nvSpPr>
      <xdr:spPr>
        <a:xfrm>
          <a:off x="19970750" y="59721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175</xdr:row>
      <xdr:rowOff>165100</xdr:rowOff>
    </xdr:from>
    <xdr:to>
      <xdr:col>58</xdr:col>
      <xdr:colOff>165100</xdr:colOff>
      <xdr:row>177</xdr:row>
      <xdr:rowOff>38100</xdr:rowOff>
    </xdr:to>
    <xdr:sp macro="" textlink="">
      <xdr:nvSpPr>
        <xdr:cNvPr id="245" name="テキスト ボックス 244"/>
        <xdr:cNvSpPr txBox="1"/>
      </xdr:nvSpPr>
      <xdr:spPr>
        <a:xfrm>
          <a:off x="19970750"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179</xdr:row>
      <xdr:rowOff>0</xdr:rowOff>
    </xdr:from>
    <xdr:to>
      <xdr:col>58</xdr:col>
      <xdr:colOff>165100</xdr:colOff>
      <xdr:row>180</xdr:row>
      <xdr:rowOff>50800</xdr:rowOff>
    </xdr:to>
    <xdr:sp macro="" textlink="">
      <xdr:nvSpPr>
        <xdr:cNvPr id="246" name="テキスト ボックス 245"/>
        <xdr:cNvSpPr txBox="1"/>
      </xdr:nvSpPr>
      <xdr:spPr>
        <a:xfrm>
          <a:off x="19970750" y="70580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203</xdr:row>
      <xdr:rowOff>0</xdr:rowOff>
    </xdr:from>
    <xdr:to>
      <xdr:col>58</xdr:col>
      <xdr:colOff>165100</xdr:colOff>
      <xdr:row>204</xdr:row>
      <xdr:rowOff>50800</xdr:rowOff>
    </xdr:to>
    <xdr:sp macro="" textlink="">
      <xdr:nvSpPr>
        <xdr:cNvPr id="248" name="テキスト ボックス 247"/>
        <xdr:cNvSpPr txBox="1"/>
      </xdr:nvSpPr>
      <xdr:spPr>
        <a:xfrm>
          <a:off x="19970750" y="81438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209</xdr:row>
      <xdr:rowOff>0</xdr:rowOff>
    </xdr:from>
    <xdr:to>
      <xdr:col>58</xdr:col>
      <xdr:colOff>165100</xdr:colOff>
      <xdr:row>210</xdr:row>
      <xdr:rowOff>50800</xdr:rowOff>
    </xdr:to>
    <xdr:sp macro="" textlink="">
      <xdr:nvSpPr>
        <xdr:cNvPr id="250" name="テキスト ボックス 249"/>
        <xdr:cNvSpPr txBox="1"/>
      </xdr:nvSpPr>
      <xdr:spPr>
        <a:xfrm>
          <a:off x="19970750" y="92297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211</xdr:row>
      <xdr:rowOff>165100</xdr:rowOff>
    </xdr:from>
    <xdr:to>
      <xdr:col>58</xdr:col>
      <xdr:colOff>165100</xdr:colOff>
      <xdr:row>213</xdr:row>
      <xdr:rowOff>38100</xdr:rowOff>
    </xdr:to>
    <xdr:sp macro="" textlink="">
      <xdr:nvSpPr>
        <xdr:cNvPr id="251" name="テキスト ボックス 250"/>
        <xdr:cNvSpPr txBox="1"/>
      </xdr:nvSpPr>
      <xdr:spPr>
        <a:xfrm>
          <a:off x="19970750"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215</xdr:row>
      <xdr:rowOff>0</xdr:rowOff>
    </xdr:from>
    <xdr:to>
      <xdr:col>58</xdr:col>
      <xdr:colOff>165100</xdr:colOff>
      <xdr:row>216</xdr:row>
      <xdr:rowOff>50800</xdr:rowOff>
    </xdr:to>
    <xdr:sp macro="" textlink="">
      <xdr:nvSpPr>
        <xdr:cNvPr id="252" name="テキスト ボックス 251"/>
        <xdr:cNvSpPr txBox="1"/>
      </xdr:nvSpPr>
      <xdr:spPr>
        <a:xfrm>
          <a:off x="19970750" y="103155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217</xdr:row>
      <xdr:rowOff>165100</xdr:rowOff>
    </xdr:from>
    <xdr:to>
      <xdr:col>58</xdr:col>
      <xdr:colOff>165100</xdr:colOff>
      <xdr:row>219</xdr:row>
      <xdr:rowOff>38100</xdr:rowOff>
    </xdr:to>
    <xdr:sp macro="" textlink="">
      <xdr:nvSpPr>
        <xdr:cNvPr id="253" name="テキスト ボックス 252"/>
        <xdr:cNvSpPr txBox="1"/>
      </xdr:nvSpPr>
      <xdr:spPr>
        <a:xfrm>
          <a:off x="19970750"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221</xdr:row>
      <xdr:rowOff>0</xdr:rowOff>
    </xdr:from>
    <xdr:to>
      <xdr:col>58</xdr:col>
      <xdr:colOff>165100</xdr:colOff>
      <xdr:row>222</xdr:row>
      <xdr:rowOff>50800</xdr:rowOff>
    </xdr:to>
    <xdr:sp macro="" textlink="">
      <xdr:nvSpPr>
        <xdr:cNvPr id="254" name="テキスト ボックス 253"/>
        <xdr:cNvSpPr txBox="1"/>
      </xdr:nvSpPr>
      <xdr:spPr>
        <a:xfrm>
          <a:off x="19970750" y="114014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223</xdr:row>
      <xdr:rowOff>165100</xdr:rowOff>
    </xdr:from>
    <xdr:to>
      <xdr:col>58</xdr:col>
      <xdr:colOff>165100</xdr:colOff>
      <xdr:row>225</xdr:row>
      <xdr:rowOff>38100</xdr:rowOff>
    </xdr:to>
    <xdr:sp macro="" textlink="">
      <xdr:nvSpPr>
        <xdr:cNvPr id="255" name="テキスト ボックス 254"/>
        <xdr:cNvSpPr txBox="1"/>
      </xdr:nvSpPr>
      <xdr:spPr>
        <a:xfrm>
          <a:off x="19970750"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227</xdr:row>
      <xdr:rowOff>0</xdr:rowOff>
    </xdr:from>
    <xdr:to>
      <xdr:col>58</xdr:col>
      <xdr:colOff>165100</xdr:colOff>
      <xdr:row>228</xdr:row>
      <xdr:rowOff>50800</xdr:rowOff>
    </xdr:to>
    <xdr:sp macro="" textlink="">
      <xdr:nvSpPr>
        <xdr:cNvPr id="256" name="テキスト ボックス 255"/>
        <xdr:cNvSpPr txBox="1"/>
      </xdr:nvSpPr>
      <xdr:spPr>
        <a:xfrm>
          <a:off x="19970750" y="124872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229</xdr:row>
      <xdr:rowOff>165100</xdr:rowOff>
    </xdr:from>
    <xdr:to>
      <xdr:col>58</xdr:col>
      <xdr:colOff>165100</xdr:colOff>
      <xdr:row>231</xdr:row>
      <xdr:rowOff>38100</xdr:rowOff>
    </xdr:to>
    <xdr:sp macro="" textlink="">
      <xdr:nvSpPr>
        <xdr:cNvPr id="257" name="テキスト ボックス 256"/>
        <xdr:cNvSpPr txBox="1"/>
      </xdr:nvSpPr>
      <xdr:spPr>
        <a:xfrm>
          <a:off x="19970750"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233</xdr:row>
      <xdr:rowOff>0</xdr:rowOff>
    </xdr:from>
    <xdr:to>
      <xdr:col>58</xdr:col>
      <xdr:colOff>165100</xdr:colOff>
      <xdr:row>234</xdr:row>
      <xdr:rowOff>50800</xdr:rowOff>
    </xdr:to>
    <xdr:sp macro="" textlink="">
      <xdr:nvSpPr>
        <xdr:cNvPr id="258" name="テキスト ボックス 257"/>
        <xdr:cNvSpPr txBox="1"/>
      </xdr:nvSpPr>
      <xdr:spPr>
        <a:xfrm>
          <a:off x="19970750" y="135731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169</xdr:row>
      <xdr:rowOff>139700</xdr:rowOff>
    </xdr:from>
    <xdr:to>
      <xdr:col>35</xdr:col>
      <xdr:colOff>228600</xdr:colOff>
      <xdr:row>171</xdr:row>
      <xdr:rowOff>12700</xdr:rowOff>
    </xdr:to>
    <xdr:sp macro="" textlink="">
      <xdr:nvSpPr>
        <xdr:cNvPr id="259" name="テキスト ボックス 258"/>
        <xdr:cNvSpPr txBox="1"/>
      </xdr:nvSpPr>
      <xdr:spPr>
        <a:xfrm>
          <a:off x="12560300" y="53879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175</xdr:row>
      <xdr:rowOff>139700</xdr:rowOff>
    </xdr:from>
    <xdr:to>
      <xdr:col>35</xdr:col>
      <xdr:colOff>228600</xdr:colOff>
      <xdr:row>177</xdr:row>
      <xdr:rowOff>12700</xdr:rowOff>
    </xdr:to>
    <xdr:sp macro="" textlink="">
      <xdr:nvSpPr>
        <xdr:cNvPr id="260" name="テキスト ボックス 259"/>
        <xdr:cNvSpPr txBox="1"/>
      </xdr:nvSpPr>
      <xdr:spPr>
        <a:xfrm>
          <a:off x="12560300" y="64738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200</xdr:row>
      <xdr:rowOff>0</xdr:rowOff>
    </xdr:from>
    <xdr:to>
      <xdr:col>35</xdr:col>
      <xdr:colOff>228600</xdr:colOff>
      <xdr:row>201</xdr:row>
      <xdr:rowOff>12700</xdr:rowOff>
    </xdr:to>
    <xdr:sp macro="" textlink="">
      <xdr:nvSpPr>
        <xdr:cNvPr id="261" name="テキスト ボックス 260"/>
        <xdr:cNvSpPr txBox="1"/>
      </xdr:nvSpPr>
      <xdr:spPr>
        <a:xfrm>
          <a:off x="12182475" y="34518600"/>
          <a:ext cx="587375"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211</xdr:row>
      <xdr:rowOff>139700</xdr:rowOff>
    </xdr:from>
    <xdr:to>
      <xdr:col>35</xdr:col>
      <xdr:colOff>228600</xdr:colOff>
      <xdr:row>213</xdr:row>
      <xdr:rowOff>12700</xdr:rowOff>
    </xdr:to>
    <xdr:sp macro="" textlink="">
      <xdr:nvSpPr>
        <xdr:cNvPr id="263" name="テキスト ボックス 262"/>
        <xdr:cNvSpPr txBox="1"/>
      </xdr:nvSpPr>
      <xdr:spPr>
        <a:xfrm>
          <a:off x="12560300" y="97313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217</xdr:row>
      <xdr:rowOff>139700</xdr:rowOff>
    </xdr:from>
    <xdr:to>
      <xdr:col>35</xdr:col>
      <xdr:colOff>228600</xdr:colOff>
      <xdr:row>219</xdr:row>
      <xdr:rowOff>12700</xdr:rowOff>
    </xdr:to>
    <xdr:sp macro="" textlink="">
      <xdr:nvSpPr>
        <xdr:cNvPr id="264" name="テキスト ボックス 263"/>
        <xdr:cNvSpPr txBox="1"/>
      </xdr:nvSpPr>
      <xdr:spPr>
        <a:xfrm>
          <a:off x="12560300" y="108172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223</xdr:row>
      <xdr:rowOff>139700</xdr:rowOff>
    </xdr:from>
    <xdr:to>
      <xdr:col>35</xdr:col>
      <xdr:colOff>228600</xdr:colOff>
      <xdr:row>225</xdr:row>
      <xdr:rowOff>12700</xdr:rowOff>
    </xdr:to>
    <xdr:sp macro="" textlink="">
      <xdr:nvSpPr>
        <xdr:cNvPr id="265" name="テキスト ボックス 264"/>
        <xdr:cNvSpPr txBox="1"/>
      </xdr:nvSpPr>
      <xdr:spPr>
        <a:xfrm>
          <a:off x="12560300" y="1190307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229</xdr:row>
      <xdr:rowOff>139700</xdr:rowOff>
    </xdr:from>
    <xdr:to>
      <xdr:col>35</xdr:col>
      <xdr:colOff>228600</xdr:colOff>
      <xdr:row>231</xdr:row>
      <xdr:rowOff>12700</xdr:rowOff>
    </xdr:to>
    <xdr:sp macro="" textlink="">
      <xdr:nvSpPr>
        <xdr:cNvPr id="266" name="テキスト ボックス 265"/>
        <xdr:cNvSpPr txBox="1"/>
      </xdr:nvSpPr>
      <xdr:spPr>
        <a:xfrm>
          <a:off x="12560300" y="12988925"/>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169</xdr:row>
      <xdr:rowOff>165100</xdr:rowOff>
    </xdr:from>
    <xdr:to>
      <xdr:col>42</xdr:col>
      <xdr:colOff>203200</xdr:colOff>
      <xdr:row>171</xdr:row>
      <xdr:rowOff>38100</xdr:rowOff>
    </xdr:to>
    <xdr:sp macro="" textlink="">
      <xdr:nvSpPr>
        <xdr:cNvPr id="267" name="テキスト ボックス 266"/>
        <xdr:cNvSpPr txBox="1"/>
      </xdr:nvSpPr>
      <xdr:spPr>
        <a:xfrm>
          <a:off x="14722475"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175</xdr:row>
      <xdr:rowOff>165100</xdr:rowOff>
    </xdr:from>
    <xdr:to>
      <xdr:col>42</xdr:col>
      <xdr:colOff>203200</xdr:colOff>
      <xdr:row>177</xdr:row>
      <xdr:rowOff>38100</xdr:rowOff>
    </xdr:to>
    <xdr:sp macro="" textlink="">
      <xdr:nvSpPr>
        <xdr:cNvPr id="268" name="テキスト ボックス 267"/>
        <xdr:cNvSpPr txBox="1"/>
      </xdr:nvSpPr>
      <xdr:spPr>
        <a:xfrm>
          <a:off x="14722475"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200</xdr:row>
      <xdr:rowOff>15875</xdr:rowOff>
    </xdr:from>
    <xdr:to>
      <xdr:col>42</xdr:col>
      <xdr:colOff>203200</xdr:colOff>
      <xdr:row>201</xdr:row>
      <xdr:rowOff>38100</xdr:rowOff>
    </xdr:to>
    <xdr:sp macro="" textlink="">
      <xdr:nvSpPr>
        <xdr:cNvPr id="269" name="テキスト ボックス 268"/>
        <xdr:cNvSpPr txBox="1"/>
      </xdr:nvSpPr>
      <xdr:spPr>
        <a:xfrm>
          <a:off x="14379575" y="34544000"/>
          <a:ext cx="539750"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211</xdr:row>
      <xdr:rowOff>165100</xdr:rowOff>
    </xdr:from>
    <xdr:to>
      <xdr:col>42</xdr:col>
      <xdr:colOff>203200</xdr:colOff>
      <xdr:row>213</xdr:row>
      <xdr:rowOff>38100</xdr:rowOff>
    </xdr:to>
    <xdr:sp macro="" textlink="">
      <xdr:nvSpPr>
        <xdr:cNvPr id="271" name="テキスト ボックス 270"/>
        <xdr:cNvSpPr txBox="1"/>
      </xdr:nvSpPr>
      <xdr:spPr>
        <a:xfrm>
          <a:off x="14722475"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217</xdr:row>
      <xdr:rowOff>165100</xdr:rowOff>
    </xdr:from>
    <xdr:to>
      <xdr:col>42</xdr:col>
      <xdr:colOff>203200</xdr:colOff>
      <xdr:row>219</xdr:row>
      <xdr:rowOff>38100</xdr:rowOff>
    </xdr:to>
    <xdr:sp macro="" textlink="">
      <xdr:nvSpPr>
        <xdr:cNvPr id="272" name="テキスト ボックス 271"/>
        <xdr:cNvSpPr txBox="1"/>
      </xdr:nvSpPr>
      <xdr:spPr>
        <a:xfrm>
          <a:off x="14722475"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223</xdr:row>
      <xdr:rowOff>165100</xdr:rowOff>
    </xdr:from>
    <xdr:to>
      <xdr:col>42</xdr:col>
      <xdr:colOff>203200</xdr:colOff>
      <xdr:row>225</xdr:row>
      <xdr:rowOff>38100</xdr:rowOff>
    </xdr:to>
    <xdr:sp macro="" textlink="">
      <xdr:nvSpPr>
        <xdr:cNvPr id="273" name="テキスト ボックス 272"/>
        <xdr:cNvSpPr txBox="1"/>
      </xdr:nvSpPr>
      <xdr:spPr>
        <a:xfrm>
          <a:off x="14722475"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229</xdr:row>
      <xdr:rowOff>165100</xdr:rowOff>
    </xdr:from>
    <xdr:to>
      <xdr:col>42</xdr:col>
      <xdr:colOff>203200</xdr:colOff>
      <xdr:row>231</xdr:row>
      <xdr:rowOff>38100</xdr:rowOff>
    </xdr:to>
    <xdr:sp macro="" textlink="">
      <xdr:nvSpPr>
        <xdr:cNvPr id="274" name="テキスト ボックス 273"/>
        <xdr:cNvSpPr txBox="1"/>
      </xdr:nvSpPr>
      <xdr:spPr>
        <a:xfrm>
          <a:off x="14722475"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158</xdr:row>
      <xdr:rowOff>0</xdr:rowOff>
    </xdr:from>
    <xdr:to>
      <xdr:col>58</xdr:col>
      <xdr:colOff>165100</xdr:colOff>
      <xdr:row>159</xdr:row>
      <xdr:rowOff>38100</xdr:rowOff>
    </xdr:to>
    <xdr:sp macro="" textlink="">
      <xdr:nvSpPr>
        <xdr:cNvPr id="275" name="テキスト ボックス 274"/>
        <xdr:cNvSpPr txBox="1"/>
      </xdr:nvSpPr>
      <xdr:spPr>
        <a:xfrm>
          <a:off x="19970750" y="32416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161</xdr:row>
      <xdr:rowOff>0</xdr:rowOff>
    </xdr:from>
    <xdr:to>
      <xdr:col>58</xdr:col>
      <xdr:colOff>165100</xdr:colOff>
      <xdr:row>162</xdr:row>
      <xdr:rowOff>50800</xdr:rowOff>
    </xdr:to>
    <xdr:sp macro="" textlink="">
      <xdr:nvSpPr>
        <xdr:cNvPr id="276" name="テキスト ボックス 275"/>
        <xdr:cNvSpPr txBox="1"/>
      </xdr:nvSpPr>
      <xdr:spPr>
        <a:xfrm>
          <a:off x="19970750" y="38004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163</xdr:row>
      <xdr:rowOff>165100</xdr:rowOff>
    </xdr:from>
    <xdr:to>
      <xdr:col>58</xdr:col>
      <xdr:colOff>165100</xdr:colOff>
      <xdr:row>165</xdr:row>
      <xdr:rowOff>38100</xdr:rowOff>
    </xdr:to>
    <xdr:sp macro="" textlink="">
      <xdr:nvSpPr>
        <xdr:cNvPr id="277" name="テキスト ボックス 276"/>
        <xdr:cNvSpPr txBox="1"/>
      </xdr:nvSpPr>
      <xdr:spPr>
        <a:xfrm>
          <a:off x="19970750" y="43275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167</xdr:row>
      <xdr:rowOff>0</xdr:rowOff>
    </xdr:from>
    <xdr:to>
      <xdr:col>58</xdr:col>
      <xdr:colOff>165100</xdr:colOff>
      <xdr:row>168</xdr:row>
      <xdr:rowOff>50800</xdr:rowOff>
    </xdr:to>
    <xdr:sp macro="" textlink="">
      <xdr:nvSpPr>
        <xdr:cNvPr id="278" name="テキスト ボックス 277"/>
        <xdr:cNvSpPr txBox="1"/>
      </xdr:nvSpPr>
      <xdr:spPr>
        <a:xfrm>
          <a:off x="19970750" y="48863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169</xdr:row>
      <xdr:rowOff>165100</xdr:rowOff>
    </xdr:from>
    <xdr:to>
      <xdr:col>58</xdr:col>
      <xdr:colOff>165100</xdr:colOff>
      <xdr:row>171</xdr:row>
      <xdr:rowOff>38100</xdr:rowOff>
    </xdr:to>
    <xdr:sp macro="" textlink="">
      <xdr:nvSpPr>
        <xdr:cNvPr id="279" name="テキスト ボックス 278"/>
        <xdr:cNvSpPr txBox="1"/>
      </xdr:nvSpPr>
      <xdr:spPr>
        <a:xfrm>
          <a:off x="19970750" y="54133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173</xdr:row>
      <xdr:rowOff>0</xdr:rowOff>
    </xdr:from>
    <xdr:to>
      <xdr:col>58</xdr:col>
      <xdr:colOff>165100</xdr:colOff>
      <xdr:row>174</xdr:row>
      <xdr:rowOff>50800</xdr:rowOff>
    </xdr:to>
    <xdr:sp macro="" textlink="">
      <xdr:nvSpPr>
        <xdr:cNvPr id="280" name="テキスト ボックス 279"/>
        <xdr:cNvSpPr txBox="1"/>
      </xdr:nvSpPr>
      <xdr:spPr>
        <a:xfrm>
          <a:off x="19970750" y="59721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175</xdr:row>
      <xdr:rowOff>165100</xdr:rowOff>
    </xdr:from>
    <xdr:to>
      <xdr:col>58</xdr:col>
      <xdr:colOff>165100</xdr:colOff>
      <xdr:row>177</xdr:row>
      <xdr:rowOff>38100</xdr:rowOff>
    </xdr:to>
    <xdr:sp macro="" textlink="">
      <xdr:nvSpPr>
        <xdr:cNvPr id="281" name="テキスト ボックス 280"/>
        <xdr:cNvSpPr txBox="1"/>
      </xdr:nvSpPr>
      <xdr:spPr>
        <a:xfrm>
          <a:off x="19970750" y="64992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179</xdr:row>
      <xdr:rowOff>0</xdr:rowOff>
    </xdr:from>
    <xdr:to>
      <xdr:col>58</xdr:col>
      <xdr:colOff>165100</xdr:colOff>
      <xdr:row>180</xdr:row>
      <xdr:rowOff>50800</xdr:rowOff>
    </xdr:to>
    <xdr:sp macro="" textlink="">
      <xdr:nvSpPr>
        <xdr:cNvPr id="282" name="テキスト ボックス 281"/>
        <xdr:cNvSpPr txBox="1"/>
      </xdr:nvSpPr>
      <xdr:spPr>
        <a:xfrm>
          <a:off x="19970750" y="70580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200</xdr:row>
      <xdr:rowOff>15875</xdr:rowOff>
    </xdr:from>
    <xdr:to>
      <xdr:col>58</xdr:col>
      <xdr:colOff>165100</xdr:colOff>
      <xdr:row>201</xdr:row>
      <xdr:rowOff>38100</xdr:rowOff>
    </xdr:to>
    <xdr:sp macro="" textlink="">
      <xdr:nvSpPr>
        <xdr:cNvPr id="283" name="テキスト ボックス 282"/>
        <xdr:cNvSpPr txBox="1"/>
      </xdr:nvSpPr>
      <xdr:spPr>
        <a:xfrm>
          <a:off x="21342350" y="34544000"/>
          <a:ext cx="555625"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203</xdr:row>
      <xdr:rowOff>0</xdr:rowOff>
    </xdr:from>
    <xdr:to>
      <xdr:col>58</xdr:col>
      <xdr:colOff>165100</xdr:colOff>
      <xdr:row>204</xdr:row>
      <xdr:rowOff>50800</xdr:rowOff>
    </xdr:to>
    <xdr:sp macro="" textlink="">
      <xdr:nvSpPr>
        <xdr:cNvPr id="284" name="テキスト ボックス 283"/>
        <xdr:cNvSpPr txBox="1"/>
      </xdr:nvSpPr>
      <xdr:spPr>
        <a:xfrm>
          <a:off x="19970750" y="81438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209</xdr:row>
      <xdr:rowOff>0</xdr:rowOff>
    </xdr:from>
    <xdr:to>
      <xdr:col>58</xdr:col>
      <xdr:colOff>165100</xdr:colOff>
      <xdr:row>210</xdr:row>
      <xdr:rowOff>50800</xdr:rowOff>
    </xdr:to>
    <xdr:sp macro="" textlink="">
      <xdr:nvSpPr>
        <xdr:cNvPr id="286" name="テキスト ボックス 285"/>
        <xdr:cNvSpPr txBox="1"/>
      </xdr:nvSpPr>
      <xdr:spPr>
        <a:xfrm>
          <a:off x="19970750" y="92297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211</xdr:row>
      <xdr:rowOff>165100</xdr:rowOff>
    </xdr:from>
    <xdr:to>
      <xdr:col>58</xdr:col>
      <xdr:colOff>165100</xdr:colOff>
      <xdr:row>213</xdr:row>
      <xdr:rowOff>38100</xdr:rowOff>
    </xdr:to>
    <xdr:sp macro="" textlink="">
      <xdr:nvSpPr>
        <xdr:cNvPr id="287" name="テキスト ボックス 286"/>
        <xdr:cNvSpPr txBox="1"/>
      </xdr:nvSpPr>
      <xdr:spPr>
        <a:xfrm>
          <a:off x="19970750" y="97567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215</xdr:row>
      <xdr:rowOff>0</xdr:rowOff>
    </xdr:from>
    <xdr:to>
      <xdr:col>58</xdr:col>
      <xdr:colOff>165100</xdr:colOff>
      <xdr:row>216</xdr:row>
      <xdr:rowOff>50800</xdr:rowOff>
    </xdr:to>
    <xdr:sp macro="" textlink="">
      <xdr:nvSpPr>
        <xdr:cNvPr id="288" name="テキスト ボックス 287"/>
        <xdr:cNvSpPr txBox="1"/>
      </xdr:nvSpPr>
      <xdr:spPr>
        <a:xfrm>
          <a:off x="19970750" y="103155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217</xdr:row>
      <xdr:rowOff>165100</xdr:rowOff>
    </xdr:from>
    <xdr:to>
      <xdr:col>58</xdr:col>
      <xdr:colOff>165100</xdr:colOff>
      <xdr:row>219</xdr:row>
      <xdr:rowOff>38100</xdr:rowOff>
    </xdr:to>
    <xdr:sp macro="" textlink="">
      <xdr:nvSpPr>
        <xdr:cNvPr id="289" name="テキスト ボックス 288"/>
        <xdr:cNvSpPr txBox="1"/>
      </xdr:nvSpPr>
      <xdr:spPr>
        <a:xfrm>
          <a:off x="19970750" y="108426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221</xdr:row>
      <xdr:rowOff>0</xdr:rowOff>
    </xdr:from>
    <xdr:to>
      <xdr:col>58</xdr:col>
      <xdr:colOff>165100</xdr:colOff>
      <xdr:row>222</xdr:row>
      <xdr:rowOff>50800</xdr:rowOff>
    </xdr:to>
    <xdr:sp macro="" textlink="">
      <xdr:nvSpPr>
        <xdr:cNvPr id="290" name="テキスト ボックス 289"/>
        <xdr:cNvSpPr txBox="1"/>
      </xdr:nvSpPr>
      <xdr:spPr>
        <a:xfrm>
          <a:off x="19970750" y="114014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223</xdr:row>
      <xdr:rowOff>165100</xdr:rowOff>
    </xdr:from>
    <xdr:to>
      <xdr:col>58</xdr:col>
      <xdr:colOff>165100</xdr:colOff>
      <xdr:row>225</xdr:row>
      <xdr:rowOff>38100</xdr:rowOff>
    </xdr:to>
    <xdr:sp macro="" textlink="">
      <xdr:nvSpPr>
        <xdr:cNvPr id="291" name="テキスト ボックス 290"/>
        <xdr:cNvSpPr txBox="1"/>
      </xdr:nvSpPr>
      <xdr:spPr>
        <a:xfrm>
          <a:off x="19970750" y="1192847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227</xdr:row>
      <xdr:rowOff>0</xdr:rowOff>
    </xdr:from>
    <xdr:to>
      <xdr:col>58</xdr:col>
      <xdr:colOff>165100</xdr:colOff>
      <xdr:row>228</xdr:row>
      <xdr:rowOff>50800</xdr:rowOff>
    </xdr:to>
    <xdr:sp macro="" textlink="">
      <xdr:nvSpPr>
        <xdr:cNvPr id="292" name="テキスト ボックス 291"/>
        <xdr:cNvSpPr txBox="1"/>
      </xdr:nvSpPr>
      <xdr:spPr>
        <a:xfrm>
          <a:off x="19970750" y="1248727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229</xdr:row>
      <xdr:rowOff>165100</xdr:rowOff>
    </xdr:from>
    <xdr:to>
      <xdr:col>58</xdr:col>
      <xdr:colOff>165100</xdr:colOff>
      <xdr:row>231</xdr:row>
      <xdr:rowOff>38100</xdr:rowOff>
    </xdr:to>
    <xdr:sp macro="" textlink="">
      <xdr:nvSpPr>
        <xdr:cNvPr id="293" name="テキスト ボックス 292"/>
        <xdr:cNvSpPr txBox="1"/>
      </xdr:nvSpPr>
      <xdr:spPr>
        <a:xfrm>
          <a:off x="19970750" y="13014325"/>
          <a:ext cx="5778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233</xdr:row>
      <xdr:rowOff>0</xdr:rowOff>
    </xdr:from>
    <xdr:to>
      <xdr:col>58</xdr:col>
      <xdr:colOff>165100</xdr:colOff>
      <xdr:row>234</xdr:row>
      <xdr:rowOff>50800</xdr:rowOff>
    </xdr:to>
    <xdr:sp macro="" textlink="">
      <xdr:nvSpPr>
        <xdr:cNvPr id="294" name="テキスト ボックス 293"/>
        <xdr:cNvSpPr txBox="1"/>
      </xdr:nvSpPr>
      <xdr:spPr>
        <a:xfrm>
          <a:off x="19970750" y="13573125"/>
          <a:ext cx="57785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235</xdr:row>
      <xdr:rowOff>165100</xdr:rowOff>
    </xdr:from>
    <xdr:to>
      <xdr:col>58</xdr:col>
      <xdr:colOff>165100</xdr:colOff>
      <xdr:row>237</xdr:row>
      <xdr:rowOff>38100</xdr:rowOff>
    </xdr:to>
    <xdr:sp macro="" textlink="">
      <xdr:nvSpPr>
        <xdr:cNvPr id="295" name="テキスト ボックス 294"/>
        <xdr:cNvSpPr txBox="1"/>
      </xdr:nvSpPr>
      <xdr:spPr>
        <a:xfrm>
          <a:off x="20104100" y="359410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239</xdr:row>
      <xdr:rowOff>0</xdr:rowOff>
    </xdr:from>
    <xdr:to>
      <xdr:col>58</xdr:col>
      <xdr:colOff>165100</xdr:colOff>
      <xdr:row>240</xdr:row>
      <xdr:rowOff>50800</xdr:rowOff>
    </xdr:to>
    <xdr:sp macro="" textlink="">
      <xdr:nvSpPr>
        <xdr:cNvPr id="296" name="テキスト ボックス 295"/>
        <xdr:cNvSpPr txBox="1"/>
      </xdr:nvSpPr>
      <xdr:spPr>
        <a:xfrm>
          <a:off x="20104100" y="364871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235</xdr:row>
      <xdr:rowOff>139700</xdr:rowOff>
    </xdr:from>
    <xdr:to>
      <xdr:col>35</xdr:col>
      <xdr:colOff>228600</xdr:colOff>
      <xdr:row>237</xdr:row>
      <xdr:rowOff>12700</xdr:rowOff>
    </xdr:to>
    <xdr:sp macro="" textlink="">
      <xdr:nvSpPr>
        <xdr:cNvPr id="297" name="テキスト ボックス 296"/>
        <xdr:cNvSpPr txBox="1"/>
      </xdr:nvSpPr>
      <xdr:spPr>
        <a:xfrm>
          <a:off x="12661900" y="35915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235</xdr:row>
      <xdr:rowOff>165100</xdr:rowOff>
    </xdr:from>
    <xdr:to>
      <xdr:col>42</xdr:col>
      <xdr:colOff>203200</xdr:colOff>
      <xdr:row>237</xdr:row>
      <xdr:rowOff>38100</xdr:rowOff>
    </xdr:to>
    <xdr:sp macro="" textlink="">
      <xdr:nvSpPr>
        <xdr:cNvPr id="298" name="テキスト ボックス 297"/>
        <xdr:cNvSpPr txBox="1"/>
      </xdr:nvSpPr>
      <xdr:spPr>
        <a:xfrm>
          <a:off x="14808200" y="359410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235</xdr:row>
      <xdr:rowOff>165100</xdr:rowOff>
    </xdr:from>
    <xdr:to>
      <xdr:col>58</xdr:col>
      <xdr:colOff>165100</xdr:colOff>
      <xdr:row>237</xdr:row>
      <xdr:rowOff>38100</xdr:rowOff>
    </xdr:to>
    <xdr:sp macro="" textlink="">
      <xdr:nvSpPr>
        <xdr:cNvPr id="299" name="テキスト ボックス 298"/>
        <xdr:cNvSpPr txBox="1"/>
      </xdr:nvSpPr>
      <xdr:spPr>
        <a:xfrm>
          <a:off x="20104100" y="359410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239</xdr:row>
      <xdr:rowOff>0</xdr:rowOff>
    </xdr:from>
    <xdr:to>
      <xdr:col>58</xdr:col>
      <xdr:colOff>165100</xdr:colOff>
      <xdr:row>240</xdr:row>
      <xdr:rowOff>50800</xdr:rowOff>
    </xdr:to>
    <xdr:sp macro="" textlink="">
      <xdr:nvSpPr>
        <xdr:cNvPr id="300" name="テキスト ボックス 299"/>
        <xdr:cNvSpPr txBox="1"/>
      </xdr:nvSpPr>
      <xdr:spPr>
        <a:xfrm>
          <a:off x="20104100" y="364871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301" name="テキスト ボックス 300"/>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302" name="テキスト ボックス 301"/>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241</xdr:row>
      <xdr:rowOff>139700</xdr:rowOff>
    </xdr:from>
    <xdr:to>
      <xdr:col>35</xdr:col>
      <xdr:colOff>228600</xdr:colOff>
      <xdr:row>243</xdr:row>
      <xdr:rowOff>12700</xdr:rowOff>
    </xdr:to>
    <xdr:sp macro="" textlink="">
      <xdr:nvSpPr>
        <xdr:cNvPr id="303" name="テキスト ボックス 302"/>
        <xdr:cNvSpPr txBox="1"/>
      </xdr:nvSpPr>
      <xdr:spPr>
        <a:xfrm>
          <a:off x="12661900" y="369824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241</xdr:row>
      <xdr:rowOff>165100</xdr:rowOff>
    </xdr:from>
    <xdr:to>
      <xdr:col>42</xdr:col>
      <xdr:colOff>203200</xdr:colOff>
      <xdr:row>243</xdr:row>
      <xdr:rowOff>38100</xdr:rowOff>
    </xdr:to>
    <xdr:sp macro="" textlink="">
      <xdr:nvSpPr>
        <xdr:cNvPr id="304" name="テキスト ボックス 303"/>
        <xdr:cNvSpPr txBox="1"/>
      </xdr:nvSpPr>
      <xdr:spPr>
        <a:xfrm>
          <a:off x="148082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305" name="テキスト ボックス 304"/>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306" name="テキスト ボックス 305"/>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307" name="テキスト ボックス 306"/>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308" name="テキスト ボックス 307"/>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247</xdr:row>
      <xdr:rowOff>139700</xdr:rowOff>
    </xdr:from>
    <xdr:to>
      <xdr:col>35</xdr:col>
      <xdr:colOff>228600</xdr:colOff>
      <xdr:row>249</xdr:row>
      <xdr:rowOff>12700</xdr:rowOff>
    </xdr:to>
    <xdr:sp macro="" textlink="">
      <xdr:nvSpPr>
        <xdr:cNvPr id="309" name="テキスト ボックス 308"/>
        <xdr:cNvSpPr txBox="1"/>
      </xdr:nvSpPr>
      <xdr:spPr>
        <a:xfrm>
          <a:off x="12661900" y="369824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247</xdr:row>
      <xdr:rowOff>165100</xdr:rowOff>
    </xdr:from>
    <xdr:to>
      <xdr:col>42</xdr:col>
      <xdr:colOff>203200</xdr:colOff>
      <xdr:row>249</xdr:row>
      <xdr:rowOff>38100</xdr:rowOff>
    </xdr:to>
    <xdr:sp macro="" textlink="">
      <xdr:nvSpPr>
        <xdr:cNvPr id="310" name="テキスト ボックス 309"/>
        <xdr:cNvSpPr txBox="1"/>
      </xdr:nvSpPr>
      <xdr:spPr>
        <a:xfrm>
          <a:off x="148082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311" name="テキスト ボックス 310"/>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312" name="テキスト ボックス 311"/>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13" name="テキスト ボックス 312"/>
        <xdr:cNvSpPr txBox="1"/>
      </xdr:nvSpPr>
      <xdr:spPr>
        <a:xfrm>
          <a:off x="201041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14" name="テキスト ボックス 313"/>
        <xdr:cNvSpPr txBox="1"/>
      </xdr:nvSpPr>
      <xdr:spPr>
        <a:xfrm>
          <a:off x="20104100" y="386207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253</xdr:row>
      <xdr:rowOff>139700</xdr:rowOff>
    </xdr:from>
    <xdr:to>
      <xdr:col>35</xdr:col>
      <xdr:colOff>228600</xdr:colOff>
      <xdr:row>255</xdr:row>
      <xdr:rowOff>12700</xdr:rowOff>
    </xdr:to>
    <xdr:sp macro="" textlink="">
      <xdr:nvSpPr>
        <xdr:cNvPr id="315" name="テキスト ボックス 314"/>
        <xdr:cNvSpPr txBox="1"/>
      </xdr:nvSpPr>
      <xdr:spPr>
        <a:xfrm>
          <a:off x="12661900" y="380492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253</xdr:row>
      <xdr:rowOff>165100</xdr:rowOff>
    </xdr:from>
    <xdr:to>
      <xdr:col>42</xdr:col>
      <xdr:colOff>203200</xdr:colOff>
      <xdr:row>255</xdr:row>
      <xdr:rowOff>38100</xdr:rowOff>
    </xdr:to>
    <xdr:sp macro="" textlink="">
      <xdr:nvSpPr>
        <xdr:cNvPr id="316" name="テキスト ボックス 315"/>
        <xdr:cNvSpPr txBox="1"/>
      </xdr:nvSpPr>
      <xdr:spPr>
        <a:xfrm>
          <a:off x="148082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17" name="テキスト ボックス 316"/>
        <xdr:cNvSpPr txBox="1"/>
      </xdr:nvSpPr>
      <xdr:spPr>
        <a:xfrm>
          <a:off x="201041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18" name="テキスト ボックス 317"/>
        <xdr:cNvSpPr txBox="1"/>
      </xdr:nvSpPr>
      <xdr:spPr>
        <a:xfrm>
          <a:off x="20104100" y="386207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19" name="テキスト ボックス 318"/>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20" name="テキスト ボックス 319"/>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259</xdr:row>
      <xdr:rowOff>139700</xdr:rowOff>
    </xdr:from>
    <xdr:to>
      <xdr:col>35</xdr:col>
      <xdr:colOff>228600</xdr:colOff>
      <xdr:row>261</xdr:row>
      <xdr:rowOff>12700</xdr:rowOff>
    </xdr:to>
    <xdr:sp macro="" textlink="">
      <xdr:nvSpPr>
        <xdr:cNvPr id="321" name="テキスト ボックス 320"/>
        <xdr:cNvSpPr txBox="1"/>
      </xdr:nvSpPr>
      <xdr:spPr>
        <a:xfrm>
          <a:off x="12661900" y="369824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259</xdr:row>
      <xdr:rowOff>165100</xdr:rowOff>
    </xdr:from>
    <xdr:to>
      <xdr:col>42</xdr:col>
      <xdr:colOff>203200</xdr:colOff>
      <xdr:row>261</xdr:row>
      <xdr:rowOff>38100</xdr:rowOff>
    </xdr:to>
    <xdr:sp macro="" textlink="">
      <xdr:nvSpPr>
        <xdr:cNvPr id="322" name="テキスト ボックス 321"/>
        <xdr:cNvSpPr txBox="1"/>
      </xdr:nvSpPr>
      <xdr:spPr>
        <a:xfrm>
          <a:off x="148082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23" name="テキスト ボックス 322"/>
        <xdr:cNvSpPr txBox="1"/>
      </xdr:nvSpPr>
      <xdr:spPr>
        <a:xfrm>
          <a:off x="20104100" y="370078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24" name="テキスト ボックス 323"/>
        <xdr:cNvSpPr txBox="1"/>
      </xdr:nvSpPr>
      <xdr:spPr>
        <a:xfrm>
          <a:off x="20104100" y="375539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25" name="テキスト ボックス 324"/>
        <xdr:cNvSpPr txBox="1"/>
      </xdr:nvSpPr>
      <xdr:spPr>
        <a:xfrm>
          <a:off x="201041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26" name="テキスト ボックス 325"/>
        <xdr:cNvSpPr txBox="1"/>
      </xdr:nvSpPr>
      <xdr:spPr>
        <a:xfrm>
          <a:off x="20104100" y="386207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265</xdr:row>
      <xdr:rowOff>139700</xdr:rowOff>
    </xdr:from>
    <xdr:to>
      <xdr:col>35</xdr:col>
      <xdr:colOff>228600</xdr:colOff>
      <xdr:row>267</xdr:row>
      <xdr:rowOff>12700</xdr:rowOff>
    </xdr:to>
    <xdr:sp macro="" textlink="">
      <xdr:nvSpPr>
        <xdr:cNvPr id="327" name="テキスト ボックス 326"/>
        <xdr:cNvSpPr txBox="1"/>
      </xdr:nvSpPr>
      <xdr:spPr>
        <a:xfrm>
          <a:off x="12661900" y="380492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265</xdr:row>
      <xdr:rowOff>165100</xdr:rowOff>
    </xdr:from>
    <xdr:to>
      <xdr:col>42</xdr:col>
      <xdr:colOff>203200</xdr:colOff>
      <xdr:row>267</xdr:row>
      <xdr:rowOff>38100</xdr:rowOff>
    </xdr:to>
    <xdr:sp macro="" textlink="">
      <xdr:nvSpPr>
        <xdr:cNvPr id="328" name="テキスト ボックス 327"/>
        <xdr:cNvSpPr txBox="1"/>
      </xdr:nvSpPr>
      <xdr:spPr>
        <a:xfrm>
          <a:off x="148082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29" name="テキスト ボックス 328"/>
        <xdr:cNvSpPr txBox="1"/>
      </xdr:nvSpPr>
      <xdr:spPr>
        <a:xfrm>
          <a:off x="20104100" y="380746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30" name="テキスト ボックス 329"/>
        <xdr:cNvSpPr txBox="1"/>
      </xdr:nvSpPr>
      <xdr:spPr>
        <a:xfrm>
          <a:off x="20104100" y="38620700"/>
          <a:ext cx="5842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235</xdr:row>
      <xdr:rowOff>165100</xdr:rowOff>
    </xdr:from>
    <xdr:to>
      <xdr:col>58</xdr:col>
      <xdr:colOff>165100</xdr:colOff>
      <xdr:row>237</xdr:row>
      <xdr:rowOff>38100</xdr:rowOff>
    </xdr:to>
    <xdr:sp macro="" textlink="">
      <xdr:nvSpPr>
        <xdr:cNvPr id="211" name="テキスト ボックス 210"/>
        <xdr:cNvSpPr txBox="1"/>
      </xdr:nvSpPr>
      <xdr:spPr>
        <a:xfrm>
          <a:off x="21466175" y="3687445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239</xdr:row>
      <xdr:rowOff>0</xdr:rowOff>
    </xdr:from>
    <xdr:to>
      <xdr:col>58</xdr:col>
      <xdr:colOff>165100</xdr:colOff>
      <xdr:row>240</xdr:row>
      <xdr:rowOff>50800</xdr:rowOff>
    </xdr:to>
    <xdr:sp macro="" textlink="">
      <xdr:nvSpPr>
        <xdr:cNvPr id="212" name="テキスト ボックス 211"/>
        <xdr:cNvSpPr txBox="1"/>
      </xdr:nvSpPr>
      <xdr:spPr>
        <a:xfrm>
          <a:off x="21466175" y="3743325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235</xdr:row>
      <xdr:rowOff>139700</xdr:rowOff>
    </xdr:from>
    <xdr:to>
      <xdr:col>35</xdr:col>
      <xdr:colOff>228600</xdr:colOff>
      <xdr:row>237</xdr:row>
      <xdr:rowOff>12700</xdr:rowOff>
    </xdr:to>
    <xdr:sp macro="" textlink="">
      <xdr:nvSpPr>
        <xdr:cNvPr id="213" name="テキスト ボックス 212"/>
        <xdr:cNvSpPr txBox="1"/>
      </xdr:nvSpPr>
      <xdr:spPr>
        <a:xfrm>
          <a:off x="12274550" y="3684905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235</xdr:row>
      <xdr:rowOff>165100</xdr:rowOff>
    </xdr:from>
    <xdr:to>
      <xdr:col>42</xdr:col>
      <xdr:colOff>203200</xdr:colOff>
      <xdr:row>237</xdr:row>
      <xdr:rowOff>38100</xdr:rowOff>
    </xdr:to>
    <xdr:sp macro="" textlink="">
      <xdr:nvSpPr>
        <xdr:cNvPr id="214" name="テキスト ボックス 213"/>
        <xdr:cNvSpPr txBox="1"/>
      </xdr:nvSpPr>
      <xdr:spPr>
        <a:xfrm>
          <a:off x="14436725" y="3687445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235</xdr:row>
      <xdr:rowOff>165100</xdr:rowOff>
    </xdr:from>
    <xdr:to>
      <xdr:col>58</xdr:col>
      <xdr:colOff>165100</xdr:colOff>
      <xdr:row>237</xdr:row>
      <xdr:rowOff>38100</xdr:rowOff>
    </xdr:to>
    <xdr:sp macro="" textlink="">
      <xdr:nvSpPr>
        <xdr:cNvPr id="215" name="テキスト ボックス 214"/>
        <xdr:cNvSpPr txBox="1"/>
      </xdr:nvSpPr>
      <xdr:spPr>
        <a:xfrm>
          <a:off x="21466175" y="3687445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239</xdr:row>
      <xdr:rowOff>0</xdr:rowOff>
    </xdr:from>
    <xdr:to>
      <xdr:col>58</xdr:col>
      <xdr:colOff>165100</xdr:colOff>
      <xdr:row>240</xdr:row>
      <xdr:rowOff>50800</xdr:rowOff>
    </xdr:to>
    <xdr:sp macro="" textlink="">
      <xdr:nvSpPr>
        <xdr:cNvPr id="216" name="テキスト ボックス 215"/>
        <xdr:cNvSpPr txBox="1"/>
      </xdr:nvSpPr>
      <xdr:spPr>
        <a:xfrm>
          <a:off x="21466175" y="3743325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217" name="テキスト ボックス 216"/>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218" name="テキスト ボックス 217"/>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241</xdr:row>
      <xdr:rowOff>139700</xdr:rowOff>
    </xdr:from>
    <xdr:to>
      <xdr:col>35</xdr:col>
      <xdr:colOff>228600</xdr:colOff>
      <xdr:row>243</xdr:row>
      <xdr:rowOff>12700</xdr:rowOff>
    </xdr:to>
    <xdr:sp macro="" textlink="">
      <xdr:nvSpPr>
        <xdr:cNvPr id="219" name="テキスト ボックス 218"/>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241</xdr:row>
      <xdr:rowOff>165100</xdr:rowOff>
    </xdr:from>
    <xdr:to>
      <xdr:col>42</xdr:col>
      <xdr:colOff>203200</xdr:colOff>
      <xdr:row>243</xdr:row>
      <xdr:rowOff>38100</xdr:rowOff>
    </xdr:to>
    <xdr:sp macro="" textlink="">
      <xdr:nvSpPr>
        <xdr:cNvPr id="220" name="テキスト ボックス 219"/>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221" name="テキスト ボックス 220"/>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222" name="テキスト ボックス 221"/>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223" name="テキスト ボックス 222"/>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224" name="テキスト ボックス 223"/>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241</xdr:row>
      <xdr:rowOff>139700</xdr:rowOff>
    </xdr:from>
    <xdr:to>
      <xdr:col>35</xdr:col>
      <xdr:colOff>228600</xdr:colOff>
      <xdr:row>243</xdr:row>
      <xdr:rowOff>12700</xdr:rowOff>
    </xdr:to>
    <xdr:sp macro="" textlink="">
      <xdr:nvSpPr>
        <xdr:cNvPr id="225" name="テキスト ボックス 224"/>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241</xdr:row>
      <xdr:rowOff>165100</xdr:rowOff>
    </xdr:from>
    <xdr:to>
      <xdr:col>42</xdr:col>
      <xdr:colOff>203200</xdr:colOff>
      <xdr:row>243</xdr:row>
      <xdr:rowOff>38100</xdr:rowOff>
    </xdr:to>
    <xdr:sp macro="" textlink="">
      <xdr:nvSpPr>
        <xdr:cNvPr id="226" name="テキスト ボックス 225"/>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241</xdr:row>
      <xdr:rowOff>165100</xdr:rowOff>
    </xdr:from>
    <xdr:to>
      <xdr:col>58</xdr:col>
      <xdr:colOff>165100</xdr:colOff>
      <xdr:row>243</xdr:row>
      <xdr:rowOff>38100</xdr:rowOff>
    </xdr:to>
    <xdr:sp macro="" textlink="">
      <xdr:nvSpPr>
        <xdr:cNvPr id="227" name="テキスト ボックス 226"/>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245</xdr:row>
      <xdr:rowOff>0</xdr:rowOff>
    </xdr:from>
    <xdr:to>
      <xdr:col>58</xdr:col>
      <xdr:colOff>165100</xdr:colOff>
      <xdr:row>246</xdr:row>
      <xdr:rowOff>50800</xdr:rowOff>
    </xdr:to>
    <xdr:sp macro="" textlink="">
      <xdr:nvSpPr>
        <xdr:cNvPr id="228" name="テキスト ボックス 227"/>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229" name="テキスト ボックス 228"/>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230" name="テキスト ボックス 229"/>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247</xdr:row>
      <xdr:rowOff>139700</xdr:rowOff>
    </xdr:from>
    <xdr:to>
      <xdr:col>35</xdr:col>
      <xdr:colOff>228600</xdr:colOff>
      <xdr:row>249</xdr:row>
      <xdr:rowOff>12700</xdr:rowOff>
    </xdr:to>
    <xdr:sp macro="" textlink="">
      <xdr:nvSpPr>
        <xdr:cNvPr id="231" name="テキスト ボックス 230"/>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247</xdr:row>
      <xdr:rowOff>165100</xdr:rowOff>
    </xdr:from>
    <xdr:to>
      <xdr:col>42</xdr:col>
      <xdr:colOff>203200</xdr:colOff>
      <xdr:row>249</xdr:row>
      <xdr:rowOff>38100</xdr:rowOff>
    </xdr:to>
    <xdr:sp macro="" textlink="">
      <xdr:nvSpPr>
        <xdr:cNvPr id="232" name="テキスト ボックス 231"/>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233" name="テキスト ボックス 232"/>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234" name="テキスト ボックス 233"/>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331" name="テキスト ボックス 330"/>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332" name="テキスト ボックス 331"/>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247</xdr:row>
      <xdr:rowOff>139700</xdr:rowOff>
    </xdr:from>
    <xdr:to>
      <xdr:col>35</xdr:col>
      <xdr:colOff>228600</xdr:colOff>
      <xdr:row>249</xdr:row>
      <xdr:rowOff>12700</xdr:rowOff>
    </xdr:to>
    <xdr:sp macro="" textlink="">
      <xdr:nvSpPr>
        <xdr:cNvPr id="333" name="テキスト ボックス 332"/>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247</xdr:row>
      <xdr:rowOff>165100</xdr:rowOff>
    </xdr:from>
    <xdr:to>
      <xdr:col>42</xdr:col>
      <xdr:colOff>203200</xdr:colOff>
      <xdr:row>249</xdr:row>
      <xdr:rowOff>38100</xdr:rowOff>
    </xdr:to>
    <xdr:sp macro="" textlink="">
      <xdr:nvSpPr>
        <xdr:cNvPr id="334" name="テキスト ボックス 333"/>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247</xdr:row>
      <xdr:rowOff>165100</xdr:rowOff>
    </xdr:from>
    <xdr:to>
      <xdr:col>58</xdr:col>
      <xdr:colOff>165100</xdr:colOff>
      <xdr:row>249</xdr:row>
      <xdr:rowOff>38100</xdr:rowOff>
    </xdr:to>
    <xdr:sp macro="" textlink="">
      <xdr:nvSpPr>
        <xdr:cNvPr id="335" name="テキスト ボックス 334"/>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251</xdr:row>
      <xdr:rowOff>0</xdr:rowOff>
    </xdr:from>
    <xdr:to>
      <xdr:col>58</xdr:col>
      <xdr:colOff>165100</xdr:colOff>
      <xdr:row>252</xdr:row>
      <xdr:rowOff>50800</xdr:rowOff>
    </xdr:to>
    <xdr:sp macro="" textlink="">
      <xdr:nvSpPr>
        <xdr:cNvPr id="336" name="テキスト ボックス 335"/>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37" name="テキスト ボックス 336"/>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38" name="テキスト ボックス 337"/>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253</xdr:row>
      <xdr:rowOff>139700</xdr:rowOff>
    </xdr:from>
    <xdr:to>
      <xdr:col>35</xdr:col>
      <xdr:colOff>228600</xdr:colOff>
      <xdr:row>255</xdr:row>
      <xdr:rowOff>12700</xdr:rowOff>
    </xdr:to>
    <xdr:sp macro="" textlink="">
      <xdr:nvSpPr>
        <xdr:cNvPr id="339" name="テキスト ボックス 338"/>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253</xdr:row>
      <xdr:rowOff>165100</xdr:rowOff>
    </xdr:from>
    <xdr:to>
      <xdr:col>42</xdr:col>
      <xdr:colOff>203200</xdr:colOff>
      <xdr:row>255</xdr:row>
      <xdr:rowOff>38100</xdr:rowOff>
    </xdr:to>
    <xdr:sp macro="" textlink="">
      <xdr:nvSpPr>
        <xdr:cNvPr id="340" name="テキスト ボックス 339"/>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41" name="テキスト ボックス 340"/>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42" name="テキスト ボックス 341"/>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43" name="テキスト ボックス 342"/>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44" name="テキスト ボックス 343"/>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253</xdr:row>
      <xdr:rowOff>139700</xdr:rowOff>
    </xdr:from>
    <xdr:to>
      <xdr:col>35</xdr:col>
      <xdr:colOff>228600</xdr:colOff>
      <xdr:row>255</xdr:row>
      <xdr:rowOff>12700</xdr:rowOff>
    </xdr:to>
    <xdr:sp macro="" textlink="">
      <xdr:nvSpPr>
        <xdr:cNvPr id="345" name="テキスト ボックス 344"/>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253</xdr:row>
      <xdr:rowOff>165100</xdr:rowOff>
    </xdr:from>
    <xdr:to>
      <xdr:col>42</xdr:col>
      <xdr:colOff>203200</xdr:colOff>
      <xdr:row>255</xdr:row>
      <xdr:rowOff>38100</xdr:rowOff>
    </xdr:to>
    <xdr:sp macro="" textlink="">
      <xdr:nvSpPr>
        <xdr:cNvPr id="346" name="テキスト ボックス 345"/>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253</xdr:row>
      <xdr:rowOff>165100</xdr:rowOff>
    </xdr:from>
    <xdr:to>
      <xdr:col>58</xdr:col>
      <xdr:colOff>165100</xdr:colOff>
      <xdr:row>255</xdr:row>
      <xdr:rowOff>38100</xdr:rowOff>
    </xdr:to>
    <xdr:sp macro="" textlink="">
      <xdr:nvSpPr>
        <xdr:cNvPr id="347" name="テキスト ボックス 346"/>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257</xdr:row>
      <xdr:rowOff>0</xdr:rowOff>
    </xdr:from>
    <xdr:to>
      <xdr:col>58</xdr:col>
      <xdr:colOff>165100</xdr:colOff>
      <xdr:row>258</xdr:row>
      <xdr:rowOff>50800</xdr:rowOff>
    </xdr:to>
    <xdr:sp macro="" textlink="">
      <xdr:nvSpPr>
        <xdr:cNvPr id="348" name="テキスト ボックス 347"/>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49" name="テキスト ボックス 348"/>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50" name="テキスト ボックス 349"/>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259</xdr:row>
      <xdr:rowOff>139700</xdr:rowOff>
    </xdr:from>
    <xdr:to>
      <xdr:col>35</xdr:col>
      <xdr:colOff>228600</xdr:colOff>
      <xdr:row>261</xdr:row>
      <xdr:rowOff>12700</xdr:rowOff>
    </xdr:to>
    <xdr:sp macro="" textlink="">
      <xdr:nvSpPr>
        <xdr:cNvPr id="351" name="テキスト ボックス 350"/>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259</xdr:row>
      <xdr:rowOff>165100</xdr:rowOff>
    </xdr:from>
    <xdr:to>
      <xdr:col>42</xdr:col>
      <xdr:colOff>203200</xdr:colOff>
      <xdr:row>261</xdr:row>
      <xdr:rowOff>38100</xdr:rowOff>
    </xdr:to>
    <xdr:sp macro="" textlink="">
      <xdr:nvSpPr>
        <xdr:cNvPr id="352" name="テキスト ボックス 351"/>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53" name="テキスト ボックス 352"/>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54" name="テキスト ボックス 353"/>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55" name="テキスト ボックス 354"/>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56" name="テキスト ボックス 355"/>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259</xdr:row>
      <xdr:rowOff>139700</xdr:rowOff>
    </xdr:from>
    <xdr:to>
      <xdr:col>35</xdr:col>
      <xdr:colOff>228600</xdr:colOff>
      <xdr:row>261</xdr:row>
      <xdr:rowOff>12700</xdr:rowOff>
    </xdr:to>
    <xdr:sp macro="" textlink="">
      <xdr:nvSpPr>
        <xdr:cNvPr id="357" name="テキスト ボックス 356"/>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259</xdr:row>
      <xdr:rowOff>165100</xdr:rowOff>
    </xdr:from>
    <xdr:to>
      <xdr:col>42</xdr:col>
      <xdr:colOff>203200</xdr:colOff>
      <xdr:row>261</xdr:row>
      <xdr:rowOff>38100</xdr:rowOff>
    </xdr:to>
    <xdr:sp macro="" textlink="">
      <xdr:nvSpPr>
        <xdr:cNvPr id="358" name="テキスト ボックス 357"/>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259</xdr:row>
      <xdr:rowOff>165100</xdr:rowOff>
    </xdr:from>
    <xdr:to>
      <xdr:col>58</xdr:col>
      <xdr:colOff>165100</xdr:colOff>
      <xdr:row>261</xdr:row>
      <xdr:rowOff>38100</xdr:rowOff>
    </xdr:to>
    <xdr:sp macro="" textlink="">
      <xdr:nvSpPr>
        <xdr:cNvPr id="359" name="テキスト ボックス 358"/>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263</xdr:row>
      <xdr:rowOff>0</xdr:rowOff>
    </xdr:from>
    <xdr:to>
      <xdr:col>58</xdr:col>
      <xdr:colOff>165100</xdr:colOff>
      <xdr:row>264</xdr:row>
      <xdr:rowOff>50800</xdr:rowOff>
    </xdr:to>
    <xdr:sp macro="" textlink="">
      <xdr:nvSpPr>
        <xdr:cNvPr id="360" name="テキスト ボックス 359"/>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61" name="テキスト ボックス 360"/>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62" name="テキスト ボックス 361"/>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265</xdr:row>
      <xdr:rowOff>139700</xdr:rowOff>
    </xdr:from>
    <xdr:to>
      <xdr:col>35</xdr:col>
      <xdr:colOff>228600</xdr:colOff>
      <xdr:row>267</xdr:row>
      <xdr:rowOff>12700</xdr:rowOff>
    </xdr:to>
    <xdr:sp macro="" textlink="">
      <xdr:nvSpPr>
        <xdr:cNvPr id="363" name="テキスト ボックス 362"/>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265</xdr:row>
      <xdr:rowOff>165100</xdr:rowOff>
    </xdr:from>
    <xdr:to>
      <xdr:col>42</xdr:col>
      <xdr:colOff>203200</xdr:colOff>
      <xdr:row>267</xdr:row>
      <xdr:rowOff>38100</xdr:rowOff>
    </xdr:to>
    <xdr:sp macro="" textlink="">
      <xdr:nvSpPr>
        <xdr:cNvPr id="364" name="テキスト ボックス 363"/>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65" name="テキスト ボックス 364"/>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66" name="テキスト ボックス 365"/>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67" name="テキスト ボックス 366"/>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68" name="テキスト ボックス 367"/>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292100</xdr:colOff>
      <xdr:row>265</xdr:row>
      <xdr:rowOff>139700</xdr:rowOff>
    </xdr:from>
    <xdr:to>
      <xdr:col>35</xdr:col>
      <xdr:colOff>228600</xdr:colOff>
      <xdr:row>267</xdr:row>
      <xdr:rowOff>12700</xdr:rowOff>
    </xdr:to>
    <xdr:sp macro="" textlink="">
      <xdr:nvSpPr>
        <xdr:cNvPr id="369" name="テキスト ボックス 368"/>
        <xdr:cNvSpPr txBox="1"/>
      </xdr:nvSpPr>
      <xdr:spPr>
        <a:xfrm>
          <a:off x="12274550" y="37934900"/>
          <a:ext cx="5842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330200</xdr:colOff>
      <xdr:row>265</xdr:row>
      <xdr:rowOff>165100</xdr:rowOff>
    </xdr:from>
    <xdr:to>
      <xdr:col>42</xdr:col>
      <xdr:colOff>203200</xdr:colOff>
      <xdr:row>267</xdr:row>
      <xdr:rowOff>38100</xdr:rowOff>
    </xdr:to>
    <xdr:sp macro="" textlink="">
      <xdr:nvSpPr>
        <xdr:cNvPr id="370" name="テキスト ボックス 369"/>
        <xdr:cNvSpPr txBox="1"/>
      </xdr:nvSpPr>
      <xdr:spPr>
        <a:xfrm>
          <a:off x="14436725" y="37960300"/>
          <a:ext cx="5492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265</xdr:row>
      <xdr:rowOff>165100</xdr:rowOff>
    </xdr:from>
    <xdr:to>
      <xdr:col>58</xdr:col>
      <xdr:colOff>165100</xdr:colOff>
      <xdr:row>267</xdr:row>
      <xdr:rowOff>38100</xdr:rowOff>
    </xdr:to>
    <xdr:sp macro="" textlink="">
      <xdr:nvSpPr>
        <xdr:cNvPr id="371" name="テキスト ボックス 370"/>
        <xdr:cNvSpPr txBox="1"/>
      </xdr:nvSpPr>
      <xdr:spPr>
        <a:xfrm>
          <a:off x="21466175" y="37960300"/>
          <a:ext cx="5588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292100</xdr:colOff>
      <xdr:row>269</xdr:row>
      <xdr:rowOff>0</xdr:rowOff>
    </xdr:from>
    <xdr:to>
      <xdr:col>58</xdr:col>
      <xdr:colOff>165100</xdr:colOff>
      <xdr:row>270</xdr:row>
      <xdr:rowOff>50800</xdr:rowOff>
    </xdr:to>
    <xdr:sp macro="" textlink="">
      <xdr:nvSpPr>
        <xdr:cNvPr id="372" name="テキスト ボックス 371"/>
        <xdr:cNvSpPr txBox="1"/>
      </xdr:nvSpPr>
      <xdr:spPr>
        <a:xfrm>
          <a:off x="21466175" y="38519100"/>
          <a:ext cx="558800" cy="231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56</xdr:col>
      <xdr:colOff>301625</xdr:colOff>
      <xdr:row>206</xdr:row>
      <xdr:rowOff>25400</xdr:rowOff>
    </xdr:from>
    <xdr:to>
      <xdr:col>58</xdr:col>
      <xdr:colOff>174625</xdr:colOff>
      <xdr:row>207</xdr:row>
      <xdr:rowOff>73025</xdr:rowOff>
    </xdr:to>
    <xdr:sp macro="" textlink="">
      <xdr:nvSpPr>
        <xdr:cNvPr id="376" name="テキスト ボックス 375"/>
        <xdr:cNvSpPr txBox="1"/>
      </xdr:nvSpPr>
      <xdr:spPr>
        <a:xfrm>
          <a:off x="21351875" y="34029650"/>
          <a:ext cx="555625"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33</xdr:col>
      <xdr:colOff>301625</xdr:colOff>
      <xdr:row>206</xdr:row>
      <xdr:rowOff>0</xdr:rowOff>
    </xdr:from>
    <xdr:to>
      <xdr:col>35</xdr:col>
      <xdr:colOff>238125</xdr:colOff>
      <xdr:row>207</xdr:row>
      <xdr:rowOff>47625</xdr:rowOff>
    </xdr:to>
    <xdr:sp macro="" textlink="">
      <xdr:nvSpPr>
        <xdr:cNvPr id="377" name="テキスト ボックス 376"/>
        <xdr:cNvSpPr txBox="1"/>
      </xdr:nvSpPr>
      <xdr:spPr>
        <a:xfrm>
          <a:off x="12192000" y="34004250"/>
          <a:ext cx="587375"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twoCellAnchor>
    <xdr:from>
      <xdr:col>40</xdr:col>
      <xdr:colOff>339725</xdr:colOff>
      <xdr:row>206</xdr:row>
      <xdr:rowOff>25400</xdr:rowOff>
    </xdr:from>
    <xdr:to>
      <xdr:col>42</xdr:col>
      <xdr:colOff>212725</xdr:colOff>
      <xdr:row>207</xdr:row>
      <xdr:rowOff>73025</xdr:rowOff>
    </xdr:to>
    <xdr:sp macro="" textlink="">
      <xdr:nvSpPr>
        <xdr:cNvPr id="378" name="テキスト ボックス 377"/>
        <xdr:cNvSpPr txBox="1"/>
      </xdr:nvSpPr>
      <xdr:spPr>
        <a:xfrm>
          <a:off x="14389100" y="34029650"/>
          <a:ext cx="539750"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平成</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15</xdr:row>
      <xdr:rowOff>247650</xdr:rowOff>
    </xdr:from>
    <xdr:to>
      <xdr:col>18</xdr:col>
      <xdr:colOff>19050</xdr:colOff>
      <xdr:row>15</xdr:row>
      <xdr:rowOff>247650</xdr:rowOff>
    </xdr:to>
    <xdr:sp macro="" textlink="">
      <xdr:nvSpPr>
        <xdr:cNvPr id="150865" name="Line 11"/>
        <xdr:cNvSpPr>
          <a:spLocks noChangeShapeType="1"/>
        </xdr:cNvSpPr>
      </xdr:nvSpPr>
      <xdr:spPr bwMode="auto">
        <a:xfrm flipV="1">
          <a:off x="8820150" y="3667125"/>
          <a:ext cx="404812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25</xdr:row>
      <xdr:rowOff>19050</xdr:rowOff>
    </xdr:from>
    <xdr:to>
      <xdr:col>24</xdr:col>
      <xdr:colOff>0</xdr:colOff>
      <xdr:row>25</xdr:row>
      <xdr:rowOff>809625</xdr:rowOff>
    </xdr:to>
    <xdr:sp macro="" textlink="">
      <xdr:nvSpPr>
        <xdr:cNvPr id="3" name="Text Box 13"/>
        <xdr:cNvSpPr txBox="1">
          <a:spLocks noChangeArrowheads="1"/>
        </xdr:cNvSpPr>
      </xdr:nvSpPr>
      <xdr:spPr bwMode="auto">
        <a:xfrm>
          <a:off x="16459200" y="4305300"/>
          <a:ext cx="0" cy="152400"/>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ju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基本方針</a:t>
          </a:r>
        </a:p>
      </xdr:txBody>
    </xdr:sp>
    <xdr:clientData/>
  </xdr:twoCellAnchor>
  <xdr:twoCellAnchor>
    <xdr:from>
      <xdr:col>24</xdr:col>
      <xdr:colOff>0</xdr:colOff>
      <xdr:row>26</xdr:row>
      <xdr:rowOff>152400</xdr:rowOff>
    </xdr:from>
    <xdr:to>
      <xdr:col>24</xdr:col>
      <xdr:colOff>0</xdr:colOff>
      <xdr:row>33</xdr:row>
      <xdr:rowOff>228600</xdr:rowOff>
    </xdr:to>
    <xdr:sp macro="" textlink="">
      <xdr:nvSpPr>
        <xdr:cNvPr id="4" name="Text Box 14"/>
        <xdr:cNvSpPr txBox="1">
          <a:spLocks noChangeArrowheads="1"/>
        </xdr:cNvSpPr>
      </xdr:nvSpPr>
      <xdr:spPr bwMode="auto">
        <a:xfrm>
          <a:off x="16459200" y="4610100"/>
          <a:ext cx="0" cy="1219200"/>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ゴシック"/>
              <a:ea typeface="ＭＳ Ｐゴシック"/>
            </a:rPr>
            <a:t>安全衛生管理体制</a:t>
          </a:r>
        </a:p>
      </xdr:txBody>
    </xdr:sp>
    <xdr:clientData/>
  </xdr:twoCellAnchor>
  <xdr:twoCellAnchor>
    <xdr:from>
      <xdr:col>24</xdr:col>
      <xdr:colOff>0</xdr:colOff>
      <xdr:row>19</xdr:row>
      <xdr:rowOff>962025</xdr:rowOff>
    </xdr:from>
    <xdr:to>
      <xdr:col>24</xdr:col>
      <xdr:colOff>0</xdr:colOff>
      <xdr:row>19</xdr:row>
      <xdr:rowOff>962025</xdr:rowOff>
    </xdr:to>
    <xdr:sp macro="" textlink="">
      <xdr:nvSpPr>
        <xdr:cNvPr id="150868" name="Line 74"/>
        <xdr:cNvSpPr>
          <a:spLocks noChangeShapeType="1"/>
        </xdr:cNvSpPr>
      </xdr:nvSpPr>
      <xdr:spPr bwMode="auto">
        <a:xfrm>
          <a:off x="15811500" y="76866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19</xdr:row>
      <xdr:rowOff>504825</xdr:rowOff>
    </xdr:from>
    <xdr:to>
      <xdr:col>24</xdr:col>
      <xdr:colOff>0</xdr:colOff>
      <xdr:row>19</xdr:row>
      <xdr:rowOff>752475</xdr:rowOff>
    </xdr:to>
    <xdr:sp macro="" textlink="">
      <xdr:nvSpPr>
        <xdr:cNvPr id="6" name="Text Box 75"/>
        <xdr:cNvSpPr txBox="1">
          <a:spLocks noChangeArrowheads="1"/>
        </xdr:cNvSpPr>
      </xdr:nvSpPr>
      <xdr:spPr bwMode="auto">
        <a:xfrm>
          <a:off x="16459200" y="34290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安全衛生管理計画の作成</a:t>
          </a:r>
        </a:p>
      </xdr:txBody>
    </xdr:sp>
    <xdr:clientData/>
  </xdr:twoCellAnchor>
  <xdr:twoCellAnchor>
    <xdr:from>
      <xdr:col>24</xdr:col>
      <xdr:colOff>0</xdr:colOff>
      <xdr:row>19</xdr:row>
      <xdr:rowOff>1047750</xdr:rowOff>
    </xdr:from>
    <xdr:to>
      <xdr:col>24</xdr:col>
      <xdr:colOff>0</xdr:colOff>
      <xdr:row>19</xdr:row>
      <xdr:rowOff>1238250</xdr:rowOff>
    </xdr:to>
    <xdr:sp macro="" textlink="">
      <xdr:nvSpPr>
        <xdr:cNvPr id="7" name="Text Box 76"/>
        <xdr:cNvSpPr txBox="1">
          <a:spLocks noChangeArrowheads="1"/>
        </xdr:cNvSpPr>
      </xdr:nvSpPr>
      <xdr:spPr bwMode="auto">
        <a:xfrm>
          <a:off x="16459200" y="34290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安全大会での周知</a:t>
          </a:r>
        </a:p>
      </xdr:txBody>
    </xdr:sp>
    <xdr:clientData/>
  </xdr:twoCellAnchor>
  <xdr:twoCellAnchor>
    <xdr:from>
      <xdr:col>5</xdr:col>
      <xdr:colOff>114300</xdr:colOff>
      <xdr:row>20</xdr:row>
      <xdr:rowOff>1057275</xdr:rowOff>
    </xdr:from>
    <xdr:to>
      <xdr:col>17</xdr:col>
      <xdr:colOff>285750</xdr:colOff>
      <xdr:row>20</xdr:row>
      <xdr:rowOff>1057275</xdr:rowOff>
    </xdr:to>
    <xdr:sp macro="" textlink="">
      <xdr:nvSpPr>
        <xdr:cNvPr id="150871" name="Line 1273"/>
        <xdr:cNvSpPr>
          <a:spLocks noChangeShapeType="1"/>
        </xdr:cNvSpPr>
      </xdr:nvSpPr>
      <xdr:spPr bwMode="auto">
        <a:xfrm flipV="1">
          <a:off x="8934450" y="9058275"/>
          <a:ext cx="3886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85725</xdr:colOff>
      <xdr:row>20</xdr:row>
      <xdr:rowOff>752475</xdr:rowOff>
    </xdr:from>
    <xdr:to>
      <xdr:col>17</xdr:col>
      <xdr:colOff>257175</xdr:colOff>
      <xdr:row>20</xdr:row>
      <xdr:rowOff>752475</xdr:rowOff>
    </xdr:to>
    <xdr:sp macro="" textlink="">
      <xdr:nvSpPr>
        <xdr:cNvPr id="150872" name="Line 1274"/>
        <xdr:cNvSpPr>
          <a:spLocks noChangeShapeType="1"/>
        </xdr:cNvSpPr>
      </xdr:nvSpPr>
      <xdr:spPr bwMode="auto">
        <a:xfrm flipV="1">
          <a:off x="8905875" y="8753475"/>
          <a:ext cx="3886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95250</xdr:colOff>
      <xdr:row>20</xdr:row>
      <xdr:rowOff>533400</xdr:rowOff>
    </xdr:from>
    <xdr:to>
      <xdr:col>17</xdr:col>
      <xdr:colOff>266700</xdr:colOff>
      <xdr:row>20</xdr:row>
      <xdr:rowOff>533400</xdr:rowOff>
    </xdr:to>
    <xdr:sp macro="" textlink="">
      <xdr:nvSpPr>
        <xdr:cNvPr id="150873" name="Line 1275"/>
        <xdr:cNvSpPr>
          <a:spLocks noChangeShapeType="1"/>
        </xdr:cNvSpPr>
      </xdr:nvSpPr>
      <xdr:spPr bwMode="auto">
        <a:xfrm flipV="1">
          <a:off x="8915400" y="8534400"/>
          <a:ext cx="3886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xdr:colOff>
      <xdr:row>20</xdr:row>
      <xdr:rowOff>304800</xdr:rowOff>
    </xdr:from>
    <xdr:to>
      <xdr:col>17</xdr:col>
      <xdr:colOff>276225</xdr:colOff>
      <xdr:row>20</xdr:row>
      <xdr:rowOff>304800</xdr:rowOff>
    </xdr:to>
    <xdr:sp macro="" textlink="">
      <xdr:nvSpPr>
        <xdr:cNvPr id="150874" name="Line 1276"/>
        <xdr:cNvSpPr>
          <a:spLocks noChangeShapeType="1"/>
        </xdr:cNvSpPr>
      </xdr:nvSpPr>
      <xdr:spPr bwMode="auto">
        <a:xfrm flipV="1">
          <a:off x="8924925" y="8305800"/>
          <a:ext cx="3886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114300</xdr:colOff>
      <xdr:row>20</xdr:row>
      <xdr:rowOff>114300</xdr:rowOff>
    </xdr:from>
    <xdr:to>
      <xdr:col>17</xdr:col>
      <xdr:colOff>285750</xdr:colOff>
      <xdr:row>20</xdr:row>
      <xdr:rowOff>114300</xdr:rowOff>
    </xdr:to>
    <xdr:sp macro="" textlink="">
      <xdr:nvSpPr>
        <xdr:cNvPr id="150875" name="Line 1277"/>
        <xdr:cNvSpPr>
          <a:spLocks noChangeShapeType="1"/>
        </xdr:cNvSpPr>
      </xdr:nvSpPr>
      <xdr:spPr bwMode="auto">
        <a:xfrm flipV="1">
          <a:off x="8934450" y="8115300"/>
          <a:ext cx="3886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19</xdr:row>
      <xdr:rowOff>304800</xdr:rowOff>
    </xdr:from>
    <xdr:to>
      <xdr:col>7</xdr:col>
      <xdr:colOff>228600</xdr:colOff>
      <xdr:row>19</xdr:row>
      <xdr:rowOff>304800</xdr:rowOff>
    </xdr:to>
    <xdr:sp macro="" textlink="">
      <xdr:nvSpPr>
        <xdr:cNvPr id="150876" name="Line 1278"/>
        <xdr:cNvSpPr>
          <a:spLocks noChangeShapeType="1"/>
        </xdr:cNvSpPr>
      </xdr:nvSpPr>
      <xdr:spPr bwMode="auto">
        <a:xfrm>
          <a:off x="8820150" y="7029450"/>
          <a:ext cx="83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19</xdr:row>
      <xdr:rowOff>933450</xdr:rowOff>
    </xdr:from>
    <xdr:to>
      <xdr:col>17</xdr:col>
      <xdr:colOff>285750</xdr:colOff>
      <xdr:row>19</xdr:row>
      <xdr:rowOff>933450</xdr:rowOff>
    </xdr:to>
    <xdr:sp macro="" textlink="">
      <xdr:nvSpPr>
        <xdr:cNvPr id="150877" name="Line 1279"/>
        <xdr:cNvSpPr>
          <a:spLocks noChangeShapeType="1"/>
        </xdr:cNvSpPr>
      </xdr:nvSpPr>
      <xdr:spPr bwMode="auto">
        <a:xfrm>
          <a:off x="8858250" y="7658100"/>
          <a:ext cx="396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18</xdr:row>
      <xdr:rowOff>304800</xdr:rowOff>
    </xdr:from>
    <xdr:to>
      <xdr:col>17</xdr:col>
      <xdr:colOff>304800</xdr:colOff>
      <xdr:row>18</xdr:row>
      <xdr:rowOff>304800</xdr:rowOff>
    </xdr:to>
    <xdr:sp macro="" textlink="">
      <xdr:nvSpPr>
        <xdr:cNvPr id="150878" name="Line 1280"/>
        <xdr:cNvSpPr>
          <a:spLocks noChangeShapeType="1"/>
        </xdr:cNvSpPr>
      </xdr:nvSpPr>
      <xdr:spPr bwMode="auto">
        <a:xfrm>
          <a:off x="8839200" y="5753100"/>
          <a:ext cx="400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17</xdr:row>
      <xdr:rowOff>923925</xdr:rowOff>
    </xdr:from>
    <xdr:to>
      <xdr:col>6</xdr:col>
      <xdr:colOff>114300</xdr:colOff>
      <xdr:row>17</xdr:row>
      <xdr:rowOff>923925</xdr:rowOff>
    </xdr:to>
    <xdr:sp macro="" textlink="">
      <xdr:nvSpPr>
        <xdr:cNvPr id="150879" name="Line 1281"/>
        <xdr:cNvSpPr>
          <a:spLocks noChangeShapeType="1"/>
        </xdr:cNvSpPr>
      </xdr:nvSpPr>
      <xdr:spPr bwMode="auto">
        <a:xfrm>
          <a:off x="8858250" y="5095875"/>
          <a:ext cx="381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17</xdr:row>
      <xdr:rowOff>390525</xdr:rowOff>
    </xdr:from>
    <xdr:to>
      <xdr:col>17</xdr:col>
      <xdr:colOff>95250</xdr:colOff>
      <xdr:row>17</xdr:row>
      <xdr:rowOff>390525</xdr:rowOff>
    </xdr:to>
    <xdr:sp macro="" textlink="">
      <xdr:nvSpPr>
        <xdr:cNvPr id="150880" name="Line 1282"/>
        <xdr:cNvSpPr>
          <a:spLocks noChangeShapeType="1"/>
        </xdr:cNvSpPr>
      </xdr:nvSpPr>
      <xdr:spPr bwMode="auto">
        <a:xfrm>
          <a:off x="9010650" y="4562475"/>
          <a:ext cx="3619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16</xdr:row>
      <xdr:rowOff>247650</xdr:rowOff>
    </xdr:from>
    <xdr:to>
      <xdr:col>18</xdr:col>
      <xdr:colOff>19050</xdr:colOff>
      <xdr:row>16</xdr:row>
      <xdr:rowOff>247650</xdr:rowOff>
    </xdr:to>
    <xdr:sp macro="" textlink="">
      <xdr:nvSpPr>
        <xdr:cNvPr id="150881" name="Line 1283"/>
        <xdr:cNvSpPr>
          <a:spLocks noChangeShapeType="1"/>
        </xdr:cNvSpPr>
      </xdr:nvSpPr>
      <xdr:spPr bwMode="auto">
        <a:xfrm flipV="1">
          <a:off x="8820150" y="3914775"/>
          <a:ext cx="404812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16</xdr:row>
      <xdr:rowOff>9525</xdr:rowOff>
    </xdr:from>
    <xdr:to>
      <xdr:col>17</xdr:col>
      <xdr:colOff>0</xdr:colOff>
      <xdr:row>16</xdr:row>
      <xdr:rowOff>228600</xdr:rowOff>
    </xdr:to>
    <xdr:sp macro="" textlink="">
      <xdr:nvSpPr>
        <xdr:cNvPr id="19" name="Text Box 1284"/>
        <xdr:cNvSpPr txBox="1">
          <a:spLocks noChangeArrowheads="1"/>
        </xdr:cNvSpPr>
      </xdr:nvSpPr>
      <xdr:spPr bwMode="auto">
        <a:xfrm>
          <a:off x="4867275" y="2752725"/>
          <a:ext cx="6791325" cy="16192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年間スケジュ－ル</a:t>
          </a:r>
        </a:p>
      </xdr:txBody>
    </xdr:sp>
    <xdr:clientData/>
  </xdr:twoCellAnchor>
  <xdr:twoCellAnchor>
    <xdr:from>
      <xdr:col>24</xdr:col>
      <xdr:colOff>0</xdr:colOff>
      <xdr:row>24</xdr:row>
      <xdr:rowOff>0</xdr:rowOff>
    </xdr:from>
    <xdr:to>
      <xdr:col>24</xdr:col>
      <xdr:colOff>0</xdr:colOff>
      <xdr:row>24</xdr:row>
      <xdr:rowOff>0</xdr:rowOff>
    </xdr:to>
    <xdr:sp macro="" textlink="">
      <xdr:nvSpPr>
        <xdr:cNvPr id="20" name="Text Box 1285"/>
        <xdr:cNvSpPr txBox="1">
          <a:spLocks noChangeArrowheads="1"/>
        </xdr:cNvSpPr>
      </xdr:nvSpPr>
      <xdr:spPr bwMode="auto">
        <a:xfrm>
          <a:off x="16459200" y="4114800"/>
          <a:ext cx="0" cy="0"/>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ju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基本方針</a:t>
          </a:r>
        </a:p>
      </xdr:txBody>
    </xdr:sp>
    <xdr:clientData/>
  </xdr:twoCellAnchor>
  <xdr:twoCellAnchor>
    <xdr:from>
      <xdr:col>24</xdr:col>
      <xdr:colOff>0</xdr:colOff>
      <xdr:row>24</xdr:row>
      <xdr:rowOff>0</xdr:rowOff>
    </xdr:from>
    <xdr:to>
      <xdr:col>24</xdr:col>
      <xdr:colOff>0</xdr:colOff>
      <xdr:row>24</xdr:row>
      <xdr:rowOff>0</xdr:rowOff>
    </xdr:to>
    <xdr:sp macro="" textlink="">
      <xdr:nvSpPr>
        <xdr:cNvPr id="21" name="Text Box 1286"/>
        <xdr:cNvSpPr txBox="1">
          <a:spLocks noChangeArrowheads="1"/>
        </xdr:cNvSpPr>
      </xdr:nvSpPr>
      <xdr:spPr bwMode="auto">
        <a:xfrm>
          <a:off x="16459200" y="4114800"/>
          <a:ext cx="0" cy="0"/>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安全衛生管理体制</a:t>
          </a:r>
        </a:p>
      </xdr:txBody>
    </xdr:sp>
    <xdr:clientData/>
  </xdr:twoCellAnchor>
  <xdr:twoCellAnchor>
    <xdr:from>
      <xdr:col>0</xdr:col>
      <xdr:colOff>95250</xdr:colOff>
      <xdr:row>5</xdr:row>
      <xdr:rowOff>257174</xdr:rowOff>
    </xdr:from>
    <xdr:to>
      <xdr:col>0</xdr:col>
      <xdr:colOff>447675</xdr:colOff>
      <xdr:row>11</xdr:row>
      <xdr:rowOff>10124</xdr:rowOff>
    </xdr:to>
    <xdr:sp macro="" textlink="">
      <xdr:nvSpPr>
        <xdr:cNvPr id="22" name="Text Box 1287"/>
        <xdr:cNvSpPr txBox="1">
          <a:spLocks noChangeArrowheads="1"/>
        </xdr:cNvSpPr>
      </xdr:nvSpPr>
      <xdr:spPr bwMode="auto">
        <a:xfrm>
          <a:off x="95250" y="1028699"/>
          <a:ext cx="352425" cy="867375"/>
        </a:xfrm>
        <a:prstGeom prst="rect">
          <a:avLst/>
        </a:prstGeom>
        <a:solidFill>
          <a:srgbClr val="FFFFFF"/>
        </a:solidFill>
        <a:ln w="9525">
          <a:solidFill>
            <a:srgbClr val="000000"/>
          </a:solid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基本方針</a:t>
          </a:r>
        </a:p>
      </xdr:txBody>
    </xdr:sp>
    <xdr:clientData/>
  </xdr:twoCellAnchor>
  <xdr:twoCellAnchor>
    <xdr:from>
      <xdr:col>0</xdr:col>
      <xdr:colOff>447675</xdr:colOff>
      <xdr:row>6</xdr:row>
      <xdr:rowOff>0</xdr:rowOff>
    </xdr:from>
    <xdr:to>
      <xdr:col>2</xdr:col>
      <xdr:colOff>3067050</xdr:colOff>
      <xdr:row>11</xdr:row>
      <xdr:rowOff>10125</xdr:rowOff>
    </xdr:to>
    <xdr:sp macro="" textlink="">
      <xdr:nvSpPr>
        <xdr:cNvPr id="23" name="Text Box 1288"/>
        <xdr:cNvSpPr txBox="1">
          <a:spLocks noChangeArrowheads="1"/>
        </xdr:cNvSpPr>
      </xdr:nvSpPr>
      <xdr:spPr bwMode="auto">
        <a:xfrm>
          <a:off x="447675" y="1028700"/>
          <a:ext cx="1609725" cy="867375"/>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FF"/>
              </a:solidFill>
              <a:latin typeface="ＭＳ Ｐ明朝" panose="02020600040205080304" pitchFamily="18" charset="-128"/>
              <a:ea typeface="ＭＳ Ｐ明朝" panose="02020600040205080304" pitchFamily="18" charset="-128"/>
            </a:rPr>
            <a:t>１．本支店・作業所の安全衛生管理体制を確立し、ゼロ災に向け、危険ゼロを目指す。                      </a:t>
          </a:r>
        </a:p>
        <a:p>
          <a:pPr algn="l" rtl="0">
            <a:lnSpc>
              <a:spcPts val="1300"/>
            </a:lnSpc>
            <a:defRPr sz="1000"/>
          </a:pPr>
          <a:endParaRPr lang="ja-JP" altLang="en-US" sz="1100" b="0" i="0" u="none" strike="noStrike" baseline="0">
            <a:solidFill>
              <a:srgbClr val="0000FF"/>
            </a:solidFill>
            <a:latin typeface="ＭＳ Ｐ明朝" panose="02020600040205080304" pitchFamily="18" charset="-128"/>
            <a:ea typeface="ＭＳ Ｐ明朝" panose="02020600040205080304" pitchFamily="18" charset="-128"/>
          </a:endParaRPr>
        </a:p>
        <a:p>
          <a:pPr algn="l" rtl="0">
            <a:defRPr sz="1000"/>
          </a:pPr>
          <a:r>
            <a:rPr lang="ja-JP" altLang="en-US" sz="1100" b="0" i="0" u="none" strike="noStrike" baseline="0">
              <a:solidFill>
                <a:srgbClr val="0000FF"/>
              </a:solidFill>
              <a:latin typeface="ＭＳ Ｐ明朝" panose="02020600040205080304" pitchFamily="18" charset="-128"/>
              <a:ea typeface="ＭＳ Ｐ明朝" panose="02020600040205080304" pitchFamily="18" charset="-128"/>
            </a:rPr>
            <a:t>２．安全衛生教育及び健康診断の計画的実施と、適正配置を目指す。                                               </a:t>
          </a:r>
        </a:p>
        <a:p>
          <a:pPr algn="l" rtl="0">
            <a:lnSpc>
              <a:spcPts val="1300"/>
            </a:lnSpc>
            <a:defRPr sz="1000"/>
          </a:pPr>
          <a:endParaRPr lang="ja-JP" altLang="en-US" sz="1100" b="0" i="0" u="none" strike="noStrike" baseline="0">
            <a:solidFill>
              <a:srgbClr val="0000FF"/>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100" b="0" i="0" u="none" strike="noStrike" baseline="0">
              <a:solidFill>
                <a:srgbClr val="0000FF"/>
              </a:solidFill>
              <a:latin typeface="ＭＳ Ｐ明朝" panose="02020600040205080304" pitchFamily="18" charset="-128"/>
              <a:ea typeface="ＭＳ Ｐ明朝" panose="02020600040205080304" pitchFamily="18" charset="-128"/>
            </a:rPr>
            <a:t>３．自社安全衛生パトロ－ルを月１回以上確実に実施し、</a:t>
          </a:r>
        </a:p>
        <a:p>
          <a:pPr algn="l" rtl="0">
            <a:lnSpc>
              <a:spcPts val="1200"/>
            </a:lnSpc>
            <a:defRPr sz="1000"/>
          </a:pPr>
          <a:r>
            <a:rPr lang="ja-JP" altLang="en-US" sz="1100" b="0" i="0" u="none" strike="noStrike" baseline="0">
              <a:solidFill>
                <a:srgbClr val="0000FF"/>
              </a:solidFill>
              <a:latin typeface="ＭＳ Ｐ明朝" panose="02020600040205080304" pitchFamily="18" charset="-128"/>
              <a:ea typeface="ＭＳ Ｐ明朝" panose="02020600040205080304" pitchFamily="18" charset="-128"/>
            </a:rPr>
            <a:t>　　設備の点検及び作業手順の遵守状況を確認･指導する。</a:t>
          </a:r>
        </a:p>
      </xdr:txBody>
    </xdr:sp>
    <xdr:clientData/>
  </xdr:twoCellAnchor>
  <xdr:twoCellAnchor>
    <xdr:from>
      <xdr:col>4</xdr:col>
      <xdr:colOff>923925</xdr:colOff>
      <xdr:row>12</xdr:row>
      <xdr:rowOff>95250</xdr:rowOff>
    </xdr:from>
    <xdr:to>
      <xdr:col>4</xdr:col>
      <xdr:colOff>1143000</xdr:colOff>
      <xdr:row>12</xdr:row>
      <xdr:rowOff>95250</xdr:rowOff>
    </xdr:to>
    <xdr:sp macro="" textlink="">
      <xdr:nvSpPr>
        <xdr:cNvPr id="150887" name="Line 1291"/>
        <xdr:cNvSpPr>
          <a:spLocks noChangeShapeType="1"/>
        </xdr:cNvSpPr>
      </xdr:nvSpPr>
      <xdr:spPr bwMode="auto">
        <a:xfrm>
          <a:off x="8410575" y="3057525"/>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3</xdr:col>
      <xdr:colOff>752475</xdr:colOff>
      <xdr:row>12</xdr:row>
      <xdr:rowOff>28575</xdr:rowOff>
    </xdr:from>
    <xdr:to>
      <xdr:col>4</xdr:col>
      <xdr:colOff>790575</xdr:colOff>
      <xdr:row>15</xdr:row>
      <xdr:rowOff>28575</xdr:rowOff>
    </xdr:to>
    <xdr:sp macro="" textlink="">
      <xdr:nvSpPr>
        <xdr:cNvPr id="27" name="Text Box 1292"/>
        <xdr:cNvSpPr txBox="1">
          <a:spLocks noChangeArrowheads="1"/>
        </xdr:cNvSpPr>
      </xdr:nvSpPr>
      <xdr:spPr bwMode="auto">
        <a:xfrm>
          <a:off x="2743200" y="2085975"/>
          <a:ext cx="685800" cy="514350"/>
        </a:xfrm>
        <a:prstGeom prst="rect">
          <a:avLst/>
        </a:prstGeom>
        <a:solidFill>
          <a:srgbClr val="FFFFFF"/>
        </a:solidFill>
        <a:ln w="9525" cap="rnd">
          <a:solidFill>
            <a:srgbClr val="000000"/>
          </a:solidFill>
          <a:prstDash val="sysDot"/>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常時使用する     労働者数</a:t>
          </a:r>
        </a:p>
      </xdr:txBody>
    </xdr:sp>
    <xdr:clientData/>
  </xdr:twoCellAnchor>
  <xdr:twoCellAnchor>
    <xdr:from>
      <xdr:col>5</xdr:col>
      <xdr:colOff>76200</xdr:colOff>
      <xdr:row>17</xdr:row>
      <xdr:rowOff>314325</xdr:rowOff>
    </xdr:from>
    <xdr:to>
      <xdr:col>5</xdr:col>
      <xdr:colOff>180975</xdr:colOff>
      <xdr:row>17</xdr:row>
      <xdr:rowOff>447675</xdr:rowOff>
    </xdr:to>
    <xdr:sp macro="" textlink="">
      <xdr:nvSpPr>
        <xdr:cNvPr id="150889" name="Oval 1293"/>
        <xdr:cNvSpPr>
          <a:spLocks noChangeArrowheads="1"/>
        </xdr:cNvSpPr>
      </xdr:nvSpPr>
      <xdr:spPr bwMode="auto">
        <a:xfrm>
          <a:off x="8896350" y="448627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95250</xdr:colOff>
      <xdr:row>17</xdr:row>
      <xdr:rowOff>323850</xdr:rowOff>
    </xdr:from>
    <xdr:to>
      <xdr:col>17</xdr:col>
      <xdr:colOff>200025</xdr:colOff>
      <xdr:row>17</xdr:row>
      <xdr:rowOff>457200</xdr:rowOff>
    </xdr:to>
    <xdr:sp macro="" textlink="">
      <xdr:nvSpPr>
        <xdr:cNvPr id="150890" name="Oval 1294"/>
        <xdr:cNvSpPr>
          <a:spLocks noChangeArrowheads="1"/>
        </xdr:cNvSpPr>
      </xdr:nvSpPr>
      <xdr:spPr bwMode="auto">
        <a:xfrm>
          <a:off x="12630150" y="4495800"/>
          <a:ext cx="104775" cy="133350"/>
        </a:xfrm>
        <a:prstGeom prst="ellipse">
          <a:avLst/>
        </a:prstGeom>
        <a:solidFill>
          <a:srgbClr val="FFFFFF"/>
        </a:solidFill>
        <a:ln w="9525">
          <a:solidFill>
            <a:srgbClr val="000000"/>
          </a:solidFill>
          <a:round/>
          <a:headEnd/>
          <a:tailEnd/>
        </a:ln>
      </xdr:spPr>
    </xdr:sp>
    <xdr:clientData/>
  </xdr:twoCellAnchor>
  <xdr:twoCellAnchor>
    <xdr:from>
      <xdr:col>6</xdr:col>
      <xdr:colOff>85725</xdr:colOff>
      <xdr:row>17</xdr:row>
      <xdr:rowOff>323850</xdr:rowOff>
    </xdr:from>
    <xdr:to>
      <xdr:col>6</xdr:col>
      <xdr:colOff>190500</xdr:colOff>
      <xdr:row>17</xdr:row>
      <xdr:rowOff>457200</xdr:rowOff>
    </xdr:to>
    <xdr:sp macro="" textlink="">
      <xdr:nvSpPr>
        <xdr:cNvPr id="150891" name="Oval 1295"/>
        <xdr:cNvSpPr>
          <a:spLocks noChangeArrowheads="1"/>
        </xdr:cNvSpPr>
      </xdr:nvSpPr>
      <xdr:spPr bwMode="auto">
        <a:xfrm>
          <a:off x="9210675" y="4495800"/>
          <a:ext cx="104775" cy="133350"/>
        </a:xfrm>
        <a:prstGeom prst="ellipse">
          <a:avLst/>
        </a:prstGeom>
        <a:solidFill>
          <a:srgbClr val="FFFFFF"/>
        </a:solidFill>
        <a:ln w="9525">
          <a:solidFill>
            <a:srgbClr val="000000"/>
          </a:solidFill>
          <a:round/>
          <a:headEnd/>
          <a:tailEnd/>
        </a:ln>
      </xdr:spPr>
    </xdr:sp>
    <xdr:clientData/>
  </xdr:twoCellAnchor>
  <xdr:twoCellAnchor>
    <xdr:from>
      <xdr:col>7</xdr:col>
      <xdr:colOff>85725</xdr:colOff>
      <xdr:row>17</xdr:row>
      <xdr:rowOff>323850</xdr:rowOff>
    </xdr:from>
    <xdr:to>
      <xdr:col>7</xdr:col>
      <xdr:colOff>190500</xdr:colOff>
      <xdr:row>17</xdr:row>
      <xdr:rowOff>457200</xdr:rowOff>
    </xdr:to>
    <xdr:sp macro="" textlink="">
      <xdr:nvSpPr>
        <xdr:cNvPr id="150892" name="Oval 1296"/>
        <xdr:cNvSpPr>
          <a:spLocks noChangeArrowheads="1"/>
        </xdr:cNvSpPr>
      </xdr:nvSpPr>
      <xdr:spPr bwMode="auto">
        <a:xfrm>
          <a:off x="9515475" y="4495800"/>
          <a:ext cx="104775" cy="133350"/>
        </a:xfrm>
        <a:prstGeom prst="ellipse">
          <a:avLst/>
        </a:prstGeom>
        <a:solidFill>
          <a:srgbClr val="FFFFFF"/>
        </a:solidFill>
        <a:ln w="9525">
          <a:solidFill>
            <a:srgbClr val="000000"/>
          </a:solidFill>
          <a:round/>
          <a:headEnd/>
          <a:tailEnd/>
        </a:ln>
      </xdr:spPr>
    </xdr:sp>
    <xdr:clientData/>
  </xdr:twoCellAnchor>
  <xdr:twoCellAnchor>
    <xdr:from>
      <xdr:col>8</xdr:col>
      <xdr:colOff>85725</xdr:colOff>
      <xdr:row>17</xdr:row>
      <xdr:rowOff>323850</xdr:rowOff>
    </xdr:from>
    <xdr:to>
      <xdr:col>8</xdr:col>
      <xdr:colOff>190500</xdr:colOff>
      <xdr:row>17</xdr:row>
      <xdr:rowOff>457200</xdr:rowOff>
    </xdr:to>
    <xdr:sp macro="" textlink="">
      <xdr:nvSpPr>
        <xdr:cNvPr id="150893" name="Oval 1297"/>
        <xdr:cNvSpPr>
          <a:spLocks noChangeArrowheads="1"/>
        </xdr:cNvSpPr>
      </xdr:nvSpPr>
      <xdr:spPr bwMode="auto">
        <a:xfrm>
          <a:off x="9820275" y="4495800"/>
          <a:ext cx="104775" cy="133350"/>
        </a:xfrm>
        <a:prstGeom prst="ellipse">
          <a:avLst/>
        </a:prstGeom>
        <a:solidFill>
          <a:srgbClr val="FFFFFF"/>
        </a:solidFill>
        <a:ln w="9525">
          <a:solidFill>
            <a:srgbClr val="000000"/>
          </a:solidFill>
          <a:round/>
          <a:headEnd/>
          <a:tailEnd/>
        </a:ln>
      </xdr:spPr>
    </xdr:sp>
    <xdr:clientData/>
  </xdr:twoCellAnchor>
  <xdr:twoCellAnchor>
    <xdr:from>
      <xdr:col>9</xdr:col>
      <xdr:colOff>85725</xdr:colOff>
      <xdr:row>17</xdr:row>
      <xdr:rowOff>323850</xdr:rowOff>
    </xdr:from>
    <xdr:to>
      <xdr:col>9</xdr:col>
      <xdr:colOff>190500</xdr:colOff>
      <xdr:row>17</xdr:row>
      <xdr:rowOff>457200</xdr:rowOff>
    </xdr:to>
    <xdr:sp macro="" textlink="">
      <xdr:nvSpPr>
        <xdr:cNvPr id="150894" name="Oval 1298"/>
        <xdr:cNvSpPr>
          <a:spLocks noChangeArrowheads="1"/>
        </xdr:cNvSpPr>
      </xdr:nvSpPr>
      <xdr:spPr bwMode="auto">
        <a:xfrm>
          <a:off x="10125075" y="4495800"/>
          <a:ext cx="104775" cy="133350"/>
        </a:xfrm>
        <a:prstGeom prst="ellipse">
          <a:avLst/>
        </a:prstGeom>
        <a:solidFill>
          <a:srgbClr val="FFFFFF"/>
        </a:solidFill>
        <a:ln w="9525">
          <a:solidFill>
            <a:srgbClr val="000000"/>
          </a:solidFill>
          <a:round/>
          <a:headEnd/>
          <a:tailEnd/>
        </a:ln>
      </xdr:spPr>
    </xdr:sp>
    <xdr:clientData/>
  </xdr:twoCellAnchor>
  <xdr:twoCellAnchor>
    <xdr:from>
      <xdr:col>10</xdr:col>
      <xdr:colOff>85725</xdr:colOff>
      <xdr:row>17</xdr:row>
      <xdr:rowOff>323850</xdr:rowOff>
    </xdr:from>
    <xdr:to>
      <xdr:col>10</xdr:col>
      <xdr:colOff>190500</xdr:colOff>
      <xdr:row>17</xdr:row>
      <xdr:rowOff>457200</xdr:rowOff>
    </xdr:to>
    <xdr:sp macro="" textlink="">
      <xdr:nvSpPr>
        <xdr:cNvPr id="150895" name="Oval 1299"/>
        <xdr:cNvSpPr>
          <a:spLocks noChangeArrowheads="1"/>
        </xdr:cNvSpPr>
      </xdr:nvSpPr>
      <xdr:spPr bwMode="auto">
        <a:xfrm>
          <a:off x="10429875" y="4495800"/>
          <a:ext cx="104775" cy="133350"/>
        </a:xfrm>
        <a:prstGeom prst="ellipse">
          <a:avLst/>
        </a:prstGeom>
        <a:solidFill>
          <a:srgbClr val="FFFFFF"/>
        </a:solidFill>
        <a:ln w="9525">
          <a:solidFill>
            <a:srgbClr val="000000"/>
          </a:solidFill>
          <a:round/>
          <a:headEnd/>
          <a:tailEnd/>
        </a:ln>
      </xdr:spPr>
    </xdr:sp>
    <xdr:clientData/>
  </xdr:twoCellAnchor>
  <xdr:twoCellAnchor>
    <xdr:from>
      <xdr:col>11</xdr:col>
      <xdr:colOff>85725</xdr:colOff>
      <xdr:row>17</xdr:row>
      <xdr:rowOff>323850</xdr:rowOff>
    </xdr:from>
    <xdr:to>
      <xdr:col>11</xdr:col>
      <xdr:colOff>190500</xdr:colOff>
      <xdr:row>17</xdr:row>
      <xdr:rowOff>457200</xdr:rowOff>
    </xdr:to>
    <xdr:sp macro="" textlink="">
      <xdr:nvSpPr>
        <xdr:cNvPr id="150896" name="Oval 1300"/>
        <xdr:cNvSpPr>
          <a:spLocks noChangeArrowheads="1"/>
        </xdr:cNvSpPr>
      </xdr:nvSpPr>
      <xdr:spPr bwMode="auto">
        <a:xfrm>
          <a:off x="10734675" y="4495800"/>
          <a:ext cx="104775" cy="133350"/>
        </a:xfrm>
        <a:prstGeom prst="ellipse">
          <a:avLst/>
        </a:prstGeom>
        <a:solidFill>
          <a:srgbClr val="FFFFFF"/>
        </a:solidFill>
        <a:ln w="9525">
          <a:solidFill>
            <a:srgbClr val="000000"/>
          </a:solidFill>
          <a:round/>
          <a:headEnd/>
          <a:tailEnd/>
        </a:ln>
      </xdr:spPr>
    </xdr:sp>
    <xdr:clientData/>
  </xdr:twoCellAnchor>
  <xdr:twoCellAnchor>
    <xdr:from>
      <xdr:col>12</xdr:col>
      <xdr:colOff>85725</xdr:colOff>
      <xdr:row>17</xdr:row>
      <xdr:rowOff>323850</xdr:rowOff>
    </xdr:from>
    <xdr:to>
      <xdr:col>12</xdr:col>
      <xdr:colOff>190500</xdr:colOff>
      <xdr:row>17</xdr:row>
      <xdr:rowOff>457200</xdr:rowOff>
    </xdr:to>
    <xdr:sp macro="" textlink="">
      <xdr:nvSpPr>
        <xdr:cNvPr id="150897" name="Oval 1301"/>
        <xdr:cNvSpPr>
          <a:spLocks noChangeArrowheads="1"/>
        </xdr:cNvSpPr>
      </xdr:nvSpPr>
      <xdr:spPr bwMode="auto">
        <a:xfrm>
          <a:off x="11039475" y="4495800"/>
          <a:ext cx="104775" cy="133350"/>
        </a:xfrm>
        <a:prstGeom prst="ellipse">
          <a:avLst/>
        </a:prstGeom>
        <a:solidFill>
          <a:srgbClr val="FFFFFF"/>
        </a:solidFill>
        <a:ln w="9525">
          <a:solidFill>
            <a:srgbClr val="000000"/>
          </a:solidFill>
          <a:round/>
          <a:headEnd/>
          <a:tailEnd/>
        </a:ln>
      </xdr:spPr>
    </xdr:sp>
    <xdr:clientData/>
  </xdr:twoCellAnchor>
  <xdr:twoCellAnchor>
    <xdr:from>
      <xdr:col>13</xdr:col>
      <xdr:colOff>85725</xdr:colOff>
      <xdr:row>17</xdr:row>
      <xdr:rowOff>323850</xdr:rowOff>
    </xdr:from>
    <xdr:to>
      <xdr:col>13</xdr:col>
      <xdr:colOff>190500</xdr:colOff>
      <xdr:row>17</xdr:row>
      <xdr:rowOff>457200</xdr:rowOff>
    </xdr:to>
    <xdr:sp macro="" textlink="">
      <xdr:nvSpPr>
        <xdr:cNvPr id="150898" name="Oval 1302"/>
        <xdr:cNvSpPr>
          <a:spLocks noChangeArrowheads="1"/>
        </xdr:cNvSpPr>
      </xdr:nvSpPr>
      <xdr:spPr bwMode="auto">
        <a:xfrm>
          <a:off x="11344275" y="4495800"/>
          <a:ext cx="104775" cy="133350"/>
        </a:xfrm>
        <a:prstGeom prst="ellipse">
          <a:avLst/>
        </a:prstGeom>
        <a:solidFill>
          <a:srgbClr val="FFFFFF"/>
        </a:solidFill>
        <a:ln w="9525">
          <a:solidFill>
            <a:srgbClr val="000000"/>
          </a:solidFill>
          <a:round/>
          <a:headEnd/>
          <a:tailEnd/>
        </a:ln>
      </xdr:spPr>
    </xdr:sp>
    <xdr:clientData/>
  </xdr:twoCellAnchor>
  <xdr:twoCellAnchor>
    <xdr:from>
      <xdr:col>14</xdr:col>
      <xdr:colOff>85725</xdr:colOff>
      <xdr:row>17</xdr:row>
      <xdr:rowOff>323850</xdr:rowOff>
    </xdr:from>
    <xdr:to>
      <xdr:col>14</xdr:col>
      <xdr:colOff>190500</xdr:colOff>
      <xdr:row>17</xdr:row>
      <xdr:rowOff>457200</xdr:rowOff>
    </xdr:to>
    <xdr:sp macro="" textlink="">
      <xdr:nvSpPr>
        <xdr:cNvPr id="150899" name="Oval 1303"/>
        <xdr:cNvSpPr>
          <a:spLocks noChangeArrowheads="1"/>
        </xdr:cNvSpPr>
      </xdr:nvSpPr>
      <xdr:spPr bwMode="auto">
        <a:xfrm>
          <a:off x="11649075" y="4495800"/>
          <a:ext cx="104775" cy="133350"/>
        </a:xfrm>
        <a:prstGeom prst="ellipse">
          <a:avLst/>
        </a:prstGeom>
        <a:solidFill>
          <a:srgbClr val="FFFFFF"/>
        </a:solidFill>
        <a:ln w="9525">
          <a:solidFill>
            <a:srgbClr val="000000"/>
          </a:solidFill>
          <a:round/>
          <a:headEnd/>
          <a:tailEnd/>
        </a:ln>
      </xdr:spPr>
    </xdr:sp>
    <xdr:clientData/>
  </xdr:twoCellAnchor>
  <xdr:twoCellAnchor>
    <xdr:from>
      <xdr:col>15</xdr:col>
      <xdr:colOff>85725</xdr:colOff>
      <xdr:row>17</xdr:row>
      <xdr:rowOff>323850</xdr:rowOff>
    </xdr:from>
    <xdr:to>
      <xdr:col>15</xdr:col>
      <xdr:colOff>190500</xdr:colOff>
      <xdr:row>17</xdr:row>
      <xdr:rowOff>457200</xdr:rowOff>
    </xdr:to>
    <xdr:sp macro="" textlink="">
      <xdr:nvSpPr>
        <xdr:cNvPr id="150900" name="Oval 1304"/>
        <xdr:cNvSpPr>
          <a:spLocks noChangeArrowheads="1"/>
        </xdr:cNvSpPr>
      </xdr:nvSpPr>
      <xdr:spPr bwMode="auto">
        <a:xfrm>
          <a:off x="11953875" y="4495800"/>
          <a:ext cx="104775" cy="133350"/>
        </a:xfrm>
        <a:prstGeom prst="ellipse">
          <a:avLst/>
        </a:prstGeom>
        <a:solidFill>
          <a:srgbClr val="FFFFFF"/>
        </a:solidFill>
        <a:ln w="9525">
          <a:solidFill>
            <a:srgbClr val="000000"/>
          </a:solidFill>
          <a:round/>
          <a:headEnd/>
          <a:tailEnd/>
        </a:ln>
      </xdr:spPr>
    </xdr:sp>
    <xdr:clientData/>
  </xdr:twoCellAnchor>
  <xdr:twoCellAnchor>
    <xdr:from>
      <xdr:col>16</xdr:col>
      <xdr:colOff>85725</xdr:colOff>
      <xdr:row>17</xdr:row>
      <xdr:rowOff>323850</xdr:rowOff>
    </xdr:from>
    <xdr:to>
      <xdr:col>16</xdr:col>
      <xdr:colOff>190500</xdr:colOff>
      <xdr:row>17</xdr:row>
      <xdr:rowOff>457200</xdr:rowOff>
    </xdr:to>
    <xdr:sp macro="" textlink="">
      <xdr:nvSpPr>
        <xdr:cNvPr id="150901" name="Oval 1305"/>
        <xdr:cNvSpPr>
          <a:spLocks noChangeArrowheads="1"/>
        </xdr:cNvSpPr>
      </xdr:nvSpPr>
      <xdr:spPr bwMode="auto">
        <a:xfrm>
          <a:off x="12258675" y="4495800"/>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28575</xdr:colOff>
      <xdr:row>17</xdr:row>
      <xdr:rowOff>28575</xdr:rowOff>
    </xdr:from>
    <xdr:to>
      <xdr:col>12</xdr:col>
      <xdr:colOff>238125</xdr:colOff>
      <xdr:row>17</xdr:row>
      <xdr:rowOff>257175</xdr:rowOff>
    </xdr:to>
    <xdr:sp macro="" textlink="">
      <xdr:nvSpPr>
        <xdr:cNvPr id="41" name="Text Box 1306"/>
        <xdr:cNvSpPr txBox="1">
          <a:spLocks noChangeArrowheads="1"/>
        </xdr:cNvSpPr>
      </xdr:nvSpPr>
      <xdr:spPr bwMode="auto">
        <a:xfrm>
          <a:off x="3457575" y="2943225"/>
          <a:ext cx="5010150" cy="1428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安全衛生委員会の開催毎月</a:t>
          </a:r>
          <a:r>
            <a:rPr lang="en-US" altLang="ja-JP" sz="900" b="0" i="0" u="none" strike="noStrike" baseline="0">
              <a:solidFill>
                <a:srgbClr val="000000"/>
              </a:solidFill>
              <a:latin typeface="ＭＳ Ｐ明朝" panose="02020600040205080304" pitchFamily="18" charset="-128"/>
              <a:ea typeface="ＭＳ Ｐ明朝" panose="02020600040205080304" pitchFamily="18" charset="-128"/>
            </a:rPr>
            <a:t>25</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日</a:t>
          </a:r>
        </a:p>
      </xdr:txBody>
    </xdr:sp>
    <xdr:clientData/>
  </xdr:twoCellAnchor>
  <xdr:twoCellAnchor>
    <xdr:from>
      <xdr:col>5</xdr:col>
      <xdr:colOff>38100</xdr:colOff>
      <xdr:row>17</xdr:row>
      <xdr:rowOff>581025</xdr:rowOff>
    </xdr:from>
    <xdr:to>
      <xdr:col>9</xdr:col>
      <xdr:colOff>95250</xdr:colOff>
      <xdr:row>17</xdr:row>
      <xdr:rowOff>828675</xdr:rowOff>
    </xdr:to>
    <xdr:sp macro="" textlink="">
      <xdr:nvSpPr>
        <xdr:cNvPr id="42" name="Text Box 1307"/>
        <xdr:cNvSpPr txBox="1">
          <a:spLocks noChangeArrowheads="1"/>
        </xdr:cNvSpPr>
      </xdr:nvSpPr>
      <xdr:spPr bwMode="auto">
        <a:xfrm>
          <a:off x="3467100" y="3086100"/>
          <a:ext cx="2800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役割分担表の作成</a:t>
          </a:r>
        </a:p>
      </xdr:txBody>
    </xdr:sp>
    <xdr:clientData/>
  </xdr:twoCellAnchor>
  <xdr:twoCellAnchor>
    <xdr:from>
      <xdr:col>5</xdr:col>
      <xdr:colOff>238125</xdr:colOff>
      <xdr:row>17</xdr:row>
      <xdr:rowOff>847725</xdr:rowOff>
    </xdr:from>
    <xdr:to>
      <xdr:col>6</xdr:col>
      <xdr:colOff>38100</xdr:colOff>
      <xdr:row>17</xdr:row>
      <xdr:rowOff>981075</xdr:rowOff>
    </xdr:to>
    <xdr:sp macro="" textlink="">
      <xdr:nvSpPr>
        <xdr:cNvPr id="150904" name="Oval 1308"/>
        <xdr:cNvSpPr>
          <a:spLocks noChangeArrowheads="1"/>
        </xdr:cNvSpPr>
      </xdr:nvSpPr>
      <xdr:spPr bwMode="auto">
        <a:xfrm>
          <a:off x="9058275" y="5019675"/>
          <a:ext cx="104775" cy="133350"/>
        </a:xfrm>
        <a:prstGeom prst="ellipse">
          <a:avLst/>
        </a:prstGeom>
        <a:solidFill>
          <a:srgbClr val="FFFFFF"/>
        </a:solidFill>
        <a:ln w="9525">
          <a:solidFill>
            <a:srgbClr val="000000"/>
          </a:solidFill>
          <a:round/>
          <a:headEnd/>
          <a:tailEnd/>
        </a:ln>
      </xdr:spPr>
    </xdr:sp>
    <xdr:clientData/>
  </xdr:twoCellAnchor>
  <xdr:twoCellAnchor>
    <xdr:from>
      <xdr:col>6</xdr:col>
      <xdr:colOff>104775</xdr:colOff>
      <xdr:row>17</xdr:row>
      <xdr:rowOff>847725</xdr:rowOff>
    </xdr:from>
    <xdr:to>
      <xdr:col>6</xdr:col>
      <xdr:colOff>209550</xdr:colOff>
      <xdr:row>17</xdr:row>
      <xdr:rowOff>981075</xdr:rowOff>
    </xdr:to>
    <xdr:sp macro="" textlink="">
      <xdr:nvSpPr>
        <xdr:cNvPr id="150905" name="Oval 1309"/>
        <xdr:cNvSpPr>
          <a:spLocks noChangeArrowheads="1"/>
        </xdr:cNvSpPr>
      </xdr:nvSpPr>
      <xdr:spPr bwMode="auto">
        <a:xfrm>
          <a:off x="9229725" y="501967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295275</xdr:colOff>
      <xdr:row>17</xdr:row>
      <xdr:rowOff>1000125</xdr:rowOff>
    </xdr:from>
    <xdr:to>
      <xdr:col>10</xdr:col>
      <xdr:colOff>57150</xdr:colOff>
      <xdr:row>17</xdr:row>
      <xdr:rowOff>1228725</xdr:rowOff>
    </xdr:to>
    <xdr:sp macro="" textlink="">
      <xdr:nvSpPr>
        <xdr:cNvPr id="45" name="Text Box 1310"/>
        <xdr:cNvSpPr txBox="1">
          <a:spLocks noChangeArrowheads="1"/>
        </xdr:cNvSpPr>
      </xdr:nvSpPr>
      <xdr:spPr bwMode="auto">
        <a:xfrm>
          <a:off x="3724275" y="3086100"/>
          <a:ext cx="3190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役割分担表の周知</a:t>
          </a:r>
        </a:p>
      </xdr:txBody>
    </xdr:sp>
    <xdr:clientData/>
  </xdr:twoCellAnchor>
  <xdr:twoCellAnchor>
    <xdr:from>
      <xdr:col>15</xdr:col>
      <xdr:colOff>9525</xdr:colOff>
      <xdr:row>17</xdr:row>
      <xdr:rowOff>962025</xdr:rowOff>
    </xdr:from>
    <xdr:to>
      <xdr:col>16</xdr:col>
      <xdr:colOff>19050</xdr:colOff>
      <xdr:row>17</xdr:row>
      <xdr:rowOff>962025</xdr:rowOff>
    </xdr:to>
    <xdr:sp macro="" textlink="">
      <xdr:nvSpPr>
        <xdr:cNvPr id="150907" name="Line 1311"/>
        <xdr:cNvSpPr>
          <a:spLocks noChangeShapeType="1"/>
        </xdr:cNvSpPr>
      </xdr:nvSpPr>
      <xdr:spPr bwMode="auto">
        <a:xfrm>
          <a:off x="11877675" y="5133975"/>
          <a:ext cx="314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238125</xdr:colOff>
      <xdr:row>17</xdr:row>
      <xdr:rowOff>876300</xdr:rowOff>
    </xdr:from>
    <xdr:to>
      <xdr:col>15</xdr:col>
      <xdr:colOff>38100</xdr:colOff>
      <xdr:row>17</xdr:row>
      <xdr:rowOff>1009650</xdr:rowOff>
    </xdr:to>
    <xdr:sp macro="" textlink="">
      <xdr:nvSpPr>
        <xdr:cNvPr id="150908" name="Oval 1312"/>
        <xdr:cNvSpPr>
          <a:spLocks noChangeArrowheads="1"/>
        </xdr:cNvSpPr>
      </xdr:nvSpPr>
      <xdr:spPr bwMode="auto">
        <a:xfrm>
          <a:off x="11801475" y="5048250"/>
          <a:ext cx="104775" cy="133350"/>
        </a:xfrm>
        <a:prstGeom prst="ellipse">
          <a:avLst/>
        </a:prstGeom>
        <a:solidFill>
          <a:srgbClr val="FFFFFF"/>
        </a:solidFill>
        <a:ln w="9525">
          <a:solidFill>
            <a:srgbClr val="000000"/>
          </a:solidFill>
          <a:round/>
          <a:headEnd/>
          <a:tailEnd/>
        </a:ln>
      </xdr:spPr>
    </xdr:sp>
    <xdr:clientData/>
  </xdr:twoCellAnchor>
  <xdr:twoCellAnchor>
    <xdr:from>
      <xdr:col>15</xdr:col>
      <xdr:colOff>238125</xdr:colOff>
      <xdr:row>17</xdr:row>
      <xdr:rowOff>866775</xdr:rowOff>
    </xdr:from>
    <xdr:to>
      <xdr:col>16</xdr:col>
      <xdr:colOff>38100</xdr:colOff>
      <xdr:row>17</xdr:row>
      <xdr:rowOff>1000125</xdr:rowOff>
    </xdr:to>
    <xdr:sp macro="" textlink="">
      <xdr:nvSpPr>
        <xdr:cNvPr id="150909" name="Oval 1313"/>
        <xdr:cNvSpPr>
          <a:spLocks noChangeArrowheads="1"/>
        </xdr:cNvSpPr>
      </xdr:nvSpPr>
      <xdr:spPr bwMode="auto">
        <a:xfrm>
          <a:off x="12106275" y="5038725"/>
          <a:ext cx="104775" cy="133350"/>
        </a:xfrm>
        <a:prstGeom prst="ellipse">
          <a:avLst/>
        </a:prstGeom>
        <a:solidFill>
          <a:srgbClr val="FFFFFF"/>
        </a:solidFill>
        <a:ln w="9525">
          <a:solidFill>
            <a:srgbClr val="000000"/>
          </a:solidFill>
          <a:round/>
          <a:headEnd/>
          <a:tailEnd/>
        </a:ln>
      </xdr:spPr>
    </xdr:sp>
    <xdr:clientData/>
  </xdr:twoCellAnchor>
  <xdr:twoCellAnchor>
    <xdr:from>
      <xdr:col>16</xdr:col>
      <xdr:colOff>190500</xdr:colOff>
      <xdr:row>17</xdr:row>
      <xdr:rowOff>866775</xdr:rowOff>
    </xdr:from>
    <xdr:to>
      <xdr:col>16</xdr:col>
      <xdr:colOff>295275</xdr:colOff>
      <xdr:row>17</xdr:row>
      <xdr:rowOff>1000125</xdr:rowOff>
    </xdr:to>
    <xdr:sp macro="" textlink="">
      <xdr:nvSpPr>
        <xdr:cNvPr id="150910" name="Oval 1314"/>
        <xdr:cNvSpPr>
          <a:spLocks noChangeArrowheads="1"/>
        </xdr:cNvSpPr>
      </xdr:nvSpPr>
      <xdr:spPr bwMode="auto">
        <a:xfrm>
          <a:off x="12363450" y="5038725"/>
          <a:ext cx="104775" cy="133350"/>
        </a:xfrm>
        <a:prstGeom prst="ellipse">
          <a:avLst/>
        </a:prstGeom>
        <a:solidFill>
          <a:srgbClr val="FFFFFF"/>
        </a:solidFill>
        <a:ln w="9525">
          <a:solidFill>
            <a:srgbClr val="000000"/>
          </a:solidFill>
          <a:round/>
          <a:headEnd/>
          <a:tailEnd/>
        </a:ln>
      </xdr:spPr>
    </xdr:sp>
    <xdr:clientData/>
  </xdr:twoCellAnchor>
  <xdr:twoCellAnchor>
    <xdr:from>
      <xdr:col>11</xdr:col>
      <xdr:colOff>266700</xdr:colOff>
      <xdr:row>17</xdr:row>
      <xdr:rowOff>581025</xdr:rowOff>
    </xdr:from>
    <xdr:to>
      <xdr:col>17</xdr:col>
      <xdr:colOff>0</xdr:colOff>
      <xdr:row>17</xdr:row>
      <xdr:rowOff>809625</xdr:rowOff>
    </xdr:to>
    <xdr:sp macro="" textlink="">
      <xdr:nvSpPr>
        <xdr:cNvPr id="50" name="Text Box 1315"/>
        <xdr:cNvSpPr txBox="1">
          <a:spLocks noChangeArrowheads="1"/>
        </xdr:cNvSpPr>
      </xdr:nvSpPr>
      <xdr:spPr bwMode="auto">
        <a:xfrm>
          <a:off x="7810500" y="3086100"/>
          <a:ext cx="384810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安全衛生管理計画の作成</a:t>
          </a:r>
        </a:p>
      </xdr:txBody>
    </xdr:sp>
    <xdr:clientData/>
  </xdr:twoCellAnchor>
  <xdr:twoCellAnchor>
    <xdr:from>
      <xdr:col>14</xdr:col>
      <xdr:colOff>47625</xdr:colOff>
      <xdr:row>17</xdr:row>
      <xdr:rowOff>1047750</xdr:rowOff>
    </xdr:from>
    <xdr:to>
      <xdr:col>17</xdr:col>
      <xdr:colOff>276225</xdr:colOff>
      <xdr:row>17</xdr:row>
      <xdr:rowOff>1228725</xdr:rowOff>
    </xdr:to>
    <xdr:sp macro="" textlink="">
      <xdr:nvSpPr>
        <xdr:cNvPr id="51" name="Text Box 1316"/>
        <xdr:cNvSpPr txBox="1">
          <a:spLocks noChangeArrowheads="1"/>
        </xdr:cNvSpPr>
      </xdr:nvSpPr>
      <xdr:spPr bwMode="auto">
        <a:xfrm>
          <a:off x="9648825" y="3086100"/>
          <a:ext cx="228600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安全大会での周知</a:t>
          </a:r>
        </a:p>
      </xdr:txBody>
    </xdr:sp>
    <xdr:clientData/>
  </xdr:twoCellAnchor>
  <xdr:twoCellAnchor>
    <xdr:from>
      <xdr:col>5</xdr:col>
      <xdr:colOff>0</xdr:colOff>
      <xdr:row>17</xdr:row>
      <xdr:rowOff>866775</xdr:rowOff>
    </xdr:from>
    <xdr:to>
      <xdr:col>5</xdr:col>
      <xdr:colOff>104775</xdr:colOff>
      <xdr:row>17</xdr:row>
      <xdr:rowOff>1000125</xdr:rowOff>
    </xdr:to>
    <xdr:sp macro="" textlink="">
      <xdr:nvSpPr>
        <xdr:cNvPr id="150913" name="Oval 1317"/>
        <xdr:cNvSpPr>
          <a:spLocks noChangeArrowheads="1"/>
        </xdr:cNvSpPr>
      </xdr:nvSpPr>
      <xdr:spPr bwMode="auto">
        <a:xfrm>
          <a:off x="8820150" y="503872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9525</xdr:colOff>
      <xdr:row>18</xdr:row>
      <xdr:rowOff>228600</xdr:rowOff>
    </xdr:from>
    <xdr:to>
      <xdr:col>5</xdr:col>
      <xdr:colOff>114300</xdr:colOff>
      <xdr:row>18</xdr:row>
      <xdr:rowOff>361950</xdr:rowOff>
    </xdr:to>
    <xdr:sp macro="" textlink="">
      <xdr:nvSpPr>
        <xdr:cNvPr id="150914" name="Oval 1318"/>
        <xdr:cNvSpPr>
          <a:spLocks noChangeArrowheads="1"/>
        </xdr:cNvSpPr>
      </xdr:nvSpPr>
      <xdr:spPr bwMode="auto">
        <a:xfrm>
          <a:off x="8829675" y="5676900"/>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200025</xdr:colOff>
      <xdr:row>18</xdr:row>
      <xdr:rowOff>228600</xdr:rowOff>
    </xdr:from>
    <xdr:to>
      <xdr:col>17</xdr:col>
      <xdr:colOff>304800</xdr:colOff>
      <xdr:row>18</xdr:row>
      <xdr:rowOff>361950</xdr:rowOff>
    </xdr:to>
    <xdr:sp macro="" textlink="">
      <xdr:nvSpPr>
        <xdr:cNvPr id="150915" name="Oval 1319"/>
        <xdr:cNvSpPr>
          <a:spLocks noChangeArrowheads="1"/>
        </xdr:cNvSpPr>
      </xdr:nvSpPr>
      <xdr:spPr bwMode="auto">
        <a:xfrm>
          <a:off x="12734925" y="5676900"/>
          <a:ext cx="104775" cy="133350"/>
        </a:xfrm>
        <a:prstGeom prst="ellipse">
          <a:avLst/>
        </a:prstGeom>
        <a:solidFill>
          <a:srgbClr val="FFFFFF"/>
        </a:solidFill>
        <a:ln w="9525">
          <a:solidFill>
            <a:srgbClr val="000000"/>
          </a:solidFill>
          <a:round/>
          <a:headEnd/>
          <a:tailEnd/>
        </a:ln>
      </xdr:spPr>
    </xdr:sp>
    <xdr:clientData/>
  </xdr:twoCellAnchor>
  <xdr:twoCellAnchor>
    <xdr:from>
      <xdr:col>6</xdr:col>
      <xdr:colOff>85725</xdr:colOff>
      <xdr:row>18</xdr:row>
      <xdr:rowOff>485775</xdr:rowOff>
    </xdr:from>
    <xdr:to>
      <xdr:col>6</xdr:col>
      <xdr:colOff>190500</xdr:colOff>
      <xdr:row>18</xdr:row>
      <xdr:rowOff>619125</xdr:rowOff>
    </xdr:to>
    <xdr:sp macro="" textlink="">
      <xdr:nvSpPr>
        <xdr:cNvPr id="150916" name="Oval 1320"/>
        <xdr:cNvSpPr>
          <a:spLocks noChangeArrowheads="1"/>
        </xdr:cNvSpPr>
      </xdr:nvSpPr>
      <xdr:spPr bwMode="auto">
        <a:xfrm>
          <a:off x="9210675" y="5934075"/>
          <a:ext cx="104775" cy="133350"/>
        </a:xfrm>
        <a:prstGeom prst="ellipse">
          <a:avLst/>
        </a:prstGeom>
        <a:solidFill>
          <a:srgbClr val="FFFFFF"/>
        </a:solidFill>
        <a:ln w="9525">
          <a:solidFill>
            <a:srgbClr val="000000"/>
          </a:solidFill>
          <a:round/>
          <a:headEnd/>
          <a:tailEnd/>
        </a:ln>
      </xdr:spPr>
    </xdr:sp>
    <xdr:clientData/>
  </xdr:twoCellAnchor>
  <xdr:twoCellAnchor>
    <xdr:from>
      <xdr:col>8</xdr:col>
      <xdr:colOff>85725</xdr:colOff>
      <xdr:row>18</xdr:row>
      <xdr:rowOff>485775</xdr:rowOff>
    </xdr:from>
    <xdr:to>
      <xdr:col>8</xdr:col>
      <xdr:colOff>190500</xdr:colOff>
      <xdr:row>18</xdr:row>
      <xdr:rowOff>619125</xdr:rowOff>
    </xdr:to>
    <xdr:sp macro="" textlink="">
      <xdr:nvSpPr>
        <xdr:cNvPr id="150917" name="Oval 1321"/>
        <xdr:cNvSpPr>
          <a:spLocks noChangeArrowheads="1"/>
        </xdr:cNvSpPr>
      </xdr:nvSpPr>
      <xdr:spPr bwMode="auto">
        <a:xfrm>
          <a:off x="9820275" y="5934075"/>
          <a:ext cx="104775" cy="133350"/>
        </a:xfrm>
        <a:prstGeom prst="ellipse">
          <a:avLst/>
        </a:prstGeom>
        <a:solidFill>
          <a:srgbClr val="FFFFFF"/>
        </a:solidFill>
        <a:ln w="9525">
          <a:solidFill>
            <a:srgbClr val="000000"/>
          </a:solidFill>
          <a:round/>
          <a:headEnd/>
          <a:tailEnd/>
        </a:ln>
      </xdr:spPr>
    </xdr:sp>
    <xdr:clientData/>
  </xdr:twoCellAnchor>
  <xdr:twoCellAnchor>
    <xdr:from>
      <xdr:col>10</xdr:col>
      <xdr:colOff>85725</xdr:colOff>
      <xdr:row>18</xdr:row>
      <xdr:rowOff>485775</xdr:rowOff>
    </xdr:from>
    <xdr:to>
      <xdr:col>10</xdr:col>
      <xdr:colOff>190500</xdr:colOff>
      <xdr:row>18</xdr:row>
      <xdr:rowOff>619125</xdr:rowOff>
    </xdr:to>
    <xdr:sp macro="" textlink="">
      <xdr:nvSpPr>
        <xdr:cNvPr id="150918" name="Oval 1322"/>
        <xdr:cNvSpPr>
          <a:spLocks noChangeArrowheads="1"/>
        </xdr:cNvSpPr>
      </xdr:nvSpPr>
      <xdr:spPr bwMode="auto">
        <a:xfrm>
          <a:off x="10429875" y="5934075"/>
          <a:ext cx="104775" cy="133350"/>
        </a:xfrm>
        <a:prstGeom prst="ellipse">
          <a:avLst/>
        </a:prstGeom>
        <a:solidFill>
          <a:srgbClr val="FFFFFF"/>
        </a:solidFill>
        <a:ln w="9525">
          <a:solidFill>
            <a:srgbClr val="000000"/>
          </a:solidFill>
          <a:round/>
          <a:headEnd/>
          <a:tailEnd/>
        </a:ln>
      </xdr:spPr>
    </xdr:sp>
    <xdr:clientData/>
  </xdr:twoCellAnchor>
  <xdr:twoCellAnchor>
    <xdr:from>
      <xdr:col>12</xdr:col>
      <xdr:colOff>76200</xdr:colOff>
      <xdr:row>18</xdr:row>
      <xdr:rowOff>495300</xdr:rowOff>
    </xdr:from>
    <xdr:to>
      <xdr:col>12</xdr:col>
      <xdr:colOff>180975</xdr:colOff>
      <xdr:row>18</xdr:row>
      <xdr:rowOff>628650</xdr:rowOff>
    </xdr:to>
    <xdr:sp macro="" textlink="">
      <xdr:nvSpPr>
        <xdr:cNvPr id="150919" name="Oval 1323"/>
        <xdr:cNvSpPr>
          <a:spLocks noChangeArrowheads="1"/>
        </xdr:cNvSpPr>
      </xdr:nvSpPr>
      <xdr:spPr bwMode="auto">
        <a:xfrm>
          <a:off x="11029950" y="5943600"/>
          <a:ext cx="104775" cy="133350"/>
        </a:xfrm>
        <a:prstGeom prst="ellipse">
          <a:avLst/>
        </a:prstGeom>
        <a:solidFill>
          <a:srgbClr val="FFFFFF"/>
        </a:solidFill>
        <a:ln w="9525">
          <a:solidFill>
            <a:srgbClr val="000000"/>
          </a:solidFill>
          <a:round/>
          <a:headEnd/>
          <a:tailEnd/>
        </a:ln>
      </xdr:spPr>
    </xdr:sp>
    <xdr:clientData/>
  </xdr:twoCellAnchor>
  <xdr:twoCellAnchor>
    <xdr:from>
      <xdr:col>15</xdr:col>
      <xdr:colOff>76200</xdr:colOff>
      <xdr:row>18</xdr:row>
      <xdr:rowOff>495300</xdr:rowOff>
    </xdr:from>
    <xdr:to>
      <xdr:col>15</xdr:col>
      <xdr:colOff>180975</xdr:colOff>
      <xdr:row>18</xdr:row>
      <xdr:rowOff>628650</xdr:rowOff>
    </xdr:to>
    <xdr:sp macro="" textlink="">
      <xdr:nvSpPr>
        <xdr:cNvPr id="150920" name="Oval 1324"/>
        <xdr:cNvSpPr>
          <a:spLocks noChangeArrowheads="1"/>
        </xdr:cNvSpPr>
      </xdr:nvSpPr>
      <xdr:spPr bwMode="auto">
        <a:xfrm>
          <a:off x="11944350" y="5943600"/>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38100</xdr:colOff>
      <xdr:row>18</xdr:row>
      <xdr:rowOff>742950</xdr:rowOff>
    </xdr:from>
    <xdr:to>
      <xdr:col>18</xdr:col>
      <xdr:colOff>9525</xdr:colOff>
      <xdr:row>18</xdr:row>
      <xdr:rowOff>742950</xdr:rowOff>
    </xdr:to>
    <xdr:sp macro="" textlink="">
      <xdr:nvSpPr>
        <xdr:cNvPr id="150921" name="Line 1325"/>
        <xdr:cNvSpPr>
          <a:spLocks noChangeShapeType="1"/>
        </xdr:cNvSpPr>
      </xdr:nvSpPr>
      <xdr:spPr bwMode="auto">
        <a:xfrm>
          <a:off x="8858250" y="6191250"/>
          <a:ext cx="400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18</xdr:row>
      <xdr:rowOff>962025</xdr:rowOff>
    </xdr:from>
    <xdr:to>
      <xdr:col>18</xdr:col>
      <xdr:colOff>9525</xdr:colOff>
      <xdr:row>18</xdr:row>
      <xdr:rowOff>962025</xdr:rowOff>
    </xdr:to>
    <xdr:sp macro="" textlink="">
      <xdr:nvSpPr>
        <xdr:cNvPr id="150922" name="Line 1326"/>
        <xdr:cNvSpPr>
          <a:spLocks noChangeShapeType="1"/>
        </xdr:cNvSpPr>
      </xdr:nvSpPr>
      <xdr:spPr bwMode="auto">
        <a:xfrm>
          <a:off x="8858250" y="6410325"/>
          <a:ext cx="400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18</xdr:row>
      <xdr:rowOff>666750</xdr:rowOff>
    </xdr:from>
    <xdr:to>
      <xdr:col>5</xdr:col>
      <xdr:colOff>114300</xdr:colOff>
      <xdr:row>18</xdr:row>
      <xdr:rowOff>800100</xdr:rowOff>
    </xdr:to>
    <xdr:sp macro="" textlink="">
      <xdr:nvSpPr>
        <xdr:cNvPr id="150923" name="Oval 1327"/>
        <xdr:cNvSpPr>
          <a:spLocks noChangeArrowheads="1"/>
        </xdr:cNvSpPr>
      </xdr:nvSpPr>
      <xdr:spPr bwMode="auto">
        <a:xfrm>
          <a:off x="8829675" y="6115050"/>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9525</xdr:colOff>
      <xdr:row>18</xdr:row>
      <xdr:rowOff>866775</xdr:rowOff>
    </xdr:from>
    <xdr:to>
      <xdr:col>5</xdr:col>
      <xdr:colOff>114300</xdr:colOff>
      <xdr:row>18</xdr:row>
      <xdr:rowOff>1000125</xdr:rowOff>
    </xdr:to>
    <xdr:sp macro="" textlink="">
      <xdr:nvSpPr>
        <xdr:cNvPr id="150924" name="Oval 1328"/>
        <xdr:cNvSpPr>
          <a:spLocks noChangeArrowheads="1"/>
        </xdr:cNvSpPr>
      </xdr:nvSpPr>
      <xdr:spPr bwMode="auto">
        <a:xfrm>
          <a:off x="8829675" y="631507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209550</xdr:colOff>
      <xdr:row>18</xdr:row>
      <xdr:rowOff>666750</xdr:rowOff>
    </xdr:from>
    <xdr:to>
      <xdr:col>18</xdr:col>
      <xdr:colOff>0</xdr:colOff>
      <xdr:row>18</xdr:row>
      <xdr:rowOff>800100</xdr:rowOff>
    </xdr:to>
    <xdr:sp macro="" textlink="">
      <xdr:nvSpPr>
        <xdr:cNvPr id="150925" name="Oval 1329"/>
        <xdr:cNvSpPr>
          <a:spLocks noChangeArrowheads="1"/>
        </xdr:cNvSpPr>
      </xdr:nvSpPr>
      <xdr:spPr bwMode="auto">
        <a:xfrm>
          <a:off x="12744450" y="6115050"/>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209550</xdr:colOff>
      <xdr:row>18</xdr:row>
      <xdr:rowOff>866775</xdr:rowOff>
    </xdr:from>
    <xdr:to>
      <xdr:col>18</xdr:col>
      <xdr:colOff>0</xdr:colOff>
      <xdr:row>18</xdr:row>
      <xdr:rowOff>1000125</xdr:rowOff>
    </xdr:to>
    <xdr:sp macro="" textlink="">
      <xdr:nvSpPr>
        <xdr:cNvPr id="150926" name="Oval 1330"/>
        <xdr:cNvSpPr>
          <a:spLocks noChangeArrowheads="1"/>
        </xdr:cNvSpPr>
      </xdr:nvSpPr>
      <xdr:spPr bwMode="auto">
        <a:xfrm>
          <a:off x="12744450" y="631507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0</xdr:colOff>
      <xdr:row>19</xdr:row>
      <xdr:rowOff>238125</xdr:rowOff>
    </xdr:from>
    <xdr:to>
      <xdr:col>5</xdr:col>
      <xdr:colOff>104775</xdr:colOff>
      <xdr:row>19</xdr:row>
      <xdr:rowOff>371475</xdr:rowOff>
    </xdr:to>
    <xdr:sp macro="" textlink="">
      <xdr:nvSpPr>
        <xdr:cNvPr id="150927" name="Oval 1331"/>
        <xdr:cNvSpPr>
          <a:spLocks noChangeArrowheads="1"/>
        </xdr:cNvSpPr>
      </xdr:nvSpPr>
      <xdr:spPr bwMode="auto">
        <a:xfrm>
          <a:off x="8820150" y="6962775"/>
          <a:ext cx="104775" cy="133350"/>
        </a:xfrm>
        <a:prstGeom prst="ellipse">
          <a:avLst/>
        </a:prstGeom>
        <a:solidFill>
          <a:srgbClr val="FFFFFF"/>
        </a:solidFill>
        <a:ln w="9525">
          <a:solidFill>
            <a:srgbClr val="000000"/>
          </a:solidFill>
          <a:round/>
          <a:headEnd/>
          <a:tailEnd/>
        </a:ln>
      </xdr:spPr>
    </xdr:sp>
    <xdr:clientData/>
  </xdr:twoCellAnchor>
  <xdr:twoCellAnchor>
    <xdr:from>
      <xdr:col>7</xdr:col>
      <xdr:colOff>238125</xdr:colOff>
      <xdr:row>19</xdr:row>
      <xdr:rowOff>238125</xdr:rowOff>
    </xdr:from>
    <xdr:to>
      <xdr:col>8</xdr:col>
      <xdr:colOff>38100</xdr:colOff>
      <xdr:row>19</xdr:row>
      <xdr:rowOff>371475</xdr:rowOff>
    </xdr:to>
    <xdr:sp macro="" textlink="">
      <xdr:nvSpPr>
        <xdr:cNvPr id="150928" name="Oval 1332"/>
        <xdr:cNvSpPr>
          <a:spLocks noChangeArrowheads="1"/>
        </xdr:cNvSpPr>
      </xdr:nvSpPr>
      <xdr:spPr bwMode="auto">
        <a:xfrm>
          <a:off x="9667875" y="696277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0</xdr:colOff>
      <xdr:row>19</xdr:row>
      <xdr:rowOff>866775</xdr:rowOff>
    </xdr:from>
    <xdr:to>
      <xdr:col>5</xdr:col>
      <xdr:colOff>104775</xdr:colOff>
      <xdr:row>19</xdr:row>
      <xdr:rowOff>1000125</xdr:rowOff>
    </xdr:to>
    <xdr:sp macro="" textlink="">
      <xdr:nvSpPr>
        <xdr:cNvPr id="150929" name="Oval 1333"/>
        <xdr:cNvSpPr>
          <a:spLocks noChangeArrowheads="1"/>
        </xdr:cNvSpPr>
      </xdr:nvSpPr>
      <xdr:spPr bwMode="auto">
        <a:xfrm>
          <a:off x="8820150" y="7591425"/>
          <a:ext cx="104775" cy="133350"/>
        </a:xfrm>
        <a:prstGeom prst="ellipse">
          <a:avLst/>
        </a:prstGeom>
        <a:solidFill>
          <a:srgbClr val="FFFFFF"/>
        </a:solidFill>
        <a:ln w="9525">
          <a:solidFill>
            <a:srgbClr val="000000"/>
          </a:solidFill>
          <a:round/>
          <a:headEnd/>
          <a:tailEnd/>
        </a:ln>
      </xdr:spPr>
    </xdr:sp>
    <xdr:clientData/>
  </xdr:twoCellAnchor>
  <xdr:twoCellAnchor>
    <xdr:from>
      <xdr:col>7</xdr:col>
      <xdr:colOff>247650</xdr:colOff>
      <xdr:row>19</xdr:row>
      <xdr:rowOff>561975</xdr:rowOff>
    </xdr:from>
    <xdr:to>
      <xdr:col>8</xdr:col>
      <xdr:colOff>47625</xdr:colOff>
      <xdr:row>19</xdr:row>
      <xdr:rowOff>695325</xdr:rowOff>
    </xdr:to>
    <xdr:sp macro="" textlink="">
      <xdr:nvSpPr>
        <xdr:cNvPr id="150930" name="Oval 1334"/>
        <xdr:cNvSpPr>
          <a:spLocks noChangeArrowheads="1"/>
        </xdr:cNvSpPr>
      </xdr:nvSpPr>
      <xdr:spPr bwMode="auto">
        <a:xfrm>
          <a:off x="9677400" y="7286625"/>
          <a:ext cx="104775" cy="133350"/>
        </a:xfrm>
        <a:prstGeom prst="ellipse">
          <a:avLst/>
        </a:prstGeom>
        <a:solidFill>
          <a:srgbClr val="FFFFFF"/>
        </a:solidFill>
        <a:ln w="9525">
          <a:solidFill>
            <a:srgbClr val="000000"/>
          </a:solidFill>
          <a:round/>
          <a:headEnd/>
          <a:tailEnd/>
        </a:ln>
      </xdr:spPr>
    </xdr:sp>
    <xdr:clientData/>
  </xdr:twoCellAnchor>
  <xdr:twoCellAnchor>
    <xdr:from>
      <xdr:col>8</xdr:col>
      <xdr:colOff>38100</xdr:colOff>
      <xdr:row>19</xdr:row>
      <xdr:rowOff>628650</xdr:rowOff>
    </xdr:from>
    <xdr:to>
      <xdr:col>8</xdr:col>
      <xdr:colOff>257175</xdr:colOff>
      <xdr:row>19</xdr:row>
      <xdr:rowOff>628650</xdr:rowOff>
    </xdr:to>
    <xdr:sp macro="" textlink="">
      <xdr:nvSpPr>
        <xdr:cNvPr id="150931" name="Line 1335"/>
        <xdr:cNvSpPr>
          <a:spLocks noChangeShapeType="1"/>
        </xdr:cNvSpPr>
      </xdr:nvSpPr>
      <xdr:spPr bwMode="auto">
        <a:xfrm>
          <a:off x="9772650" y="7353300"/>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247650</xdr:colOff>
      <xdr:row>19</xdr:row>
      <xdr:rowOff>561975</xdr:rowOff>
    </xdr:from>
    <xdr:to>
      <xdr:col>9</xdr:col>
      <xdr:colOff>47625</xdr:colOff>
      <xdr:row>19</xdr:row>
      <xdr:rowOff>695325</xdr:rowOff>
    </xdr:to>
    <xdr:sp macro="" textlink="">
      <xdr:nvSpPr>
        <xdr:cNvPr id="150932" name="Oval 1336"/>
        <xdr:cNvSpPr>
          <a:spLocks noChangeArrowheads="1"/>
        </xdr:cNvSpPr>
      </xdr:nvSpPr>
      <xdr:spPr bwMode="auto">
        <a:xfrm>
          <a:off x="9982200" y="7286625"/>
          <a:ext cx="104775" cy="133350"/>
        </a:xfrm>
        <a:prstGeom prst="ellipse">
          <a:avLst/>
        </a:prstGeom>
        <a:solidFill>
          <a:srgbClr val="FFFFFF"/>
        </a:solidFill>
        <a:ln w="9525">
          <a:solidFill>
            <a:srgbClr val="000000"/>
          </a:solidFill>
          <a:round/>
          <a:headEnd/>
          <a:tailEnd/>
        </a:ln>
      </xdr:spPr>
    </xdr:sp>
    <xdr:clientData/>
  </xdr:twoCellAnchor>
  <xdr:twoCellAnchor>
    <xdr:from>
      <xdr:col>8</xdr:col>
      <xdr:colOff>28575</xdr:colOff>
      <xdr:row>19</xdr:row>
      <xdr:rowOff>314325</xdr:rowOff>
    </xdr:from>
    <xdr:to>
      <xdr:col>9</xdr:col>
      <xdr:colOff>152400</xdr:colOff>
      <xdr:row>19</xdr:row>
      <xdr:rowOff>314325</xdr:rowOff>
    </xdr:to>
    <xdr:sp macro="" textlink="">
      <xdr:nvSpPr>
        <xdr:cNvPr id="150933" name="Line 1337"/>
        <xdr:cNvSpPr>
          <a:spLocks noChangeShapeType="1"/>
        </xdr:cNvSpPr>
      </xdr:nvSpPr>
      <xdr:spPr bwMode="auto">
        <a:xfrm>
          <a:off x="9763125" y="7038975"/>
          <a:ext cx="428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57150</xdr:colOff>
      <xdr:row>19</xdr:row>
      <xdr:rowOff>647700</xdr:rowOff>
    </xdr:from>
    <xdr:to>
      <xdr:col>10</xdr:col>
      <xdr:colOff>180975</xdr:colOff>
      <xdr:row>19</xdr:row>
      <xdr:rowOff>647700</xdr:rowOff>
    </xdr:to>
    <xdr:sp macro="" textlink="">
      <xdr:nvSpPr>
        <xdr:cNvPr id="150934" name="Line 1338"/>
        <xdr:cNvSpPr>
          <a:spLocks noChangeShapeType="1"/>
        </xdr:cNvSpPr>
      </xdr:nvSpPr>
      <xdr:spPr bwMode="auto">
        <a:xfrm>
          <a:off x="10096500" y="7372350"/>
          <a:ext cx="428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200025</xdr:colOff>
      <xdr:row>19</xdr:row>
      <xdr:rowOff>866775</xdr:rowOff>
    </xdr:from>
    <xdr:to>
      <xdr:col>17</xdr:col>
      <xdr:colOff>304800</xdr:colOff>
      <xdr:row>19</xdr:row>
      <xdr:rowOff>1000125</xdr:rowOff>
    </xdr:to>
    <xdr:sp macro="" textlink="">
      <xdr:nvSpPr>
        <xdr:cNvPr id="150935" name="Oval 1339"/>
        <xdr:cNvSpPr>
          <a:spLocks noChangeArrowheads="1"/>
        </xdr:cNvSpPr>
      </xdr:nvSpPr>
      <xdr:spPr bwMode="auto">
        <a:xfrm>
          <a:off x="12734925" y="7591425"/>
          <a:ext cx="104775" cy="133350"/>
        </a:xfrm>
        <a:prstGeom prst="ellipse">
          <a:avLst/>
        </a:prstGeom>
        <a:solidFill>
          <a:srgbClr val="FFFFFF"/>
        </a:solidFill>
        <a:ln w="9525">
          <a:solidFill>
            <a:srgbClr val="000000"/>
          </a:solidFill>
          <a:round/>
          <a:headEnd/>
          <a:tailEnd/>
        </a:ln>
      </xdr:spPr>
    </xdr:sp>
    <xdr:clientData/>
  </xdr:twoCellAnchor>
  <xdr:twoCellAnchor>
    <xdr:from>
      <xdr:col>6</xdr:col>
      <xdr:colOff>266700</xdr:colOff>
      <xdr:row>18</xdr:row>
      <xdr:rowOff>333375</xdr:rowOff>
    </xdr:from>
    <xdr:to>
      <xdr:col>8</xdr:col>
      <xdr:colOff>38100</xdr:colOff>
      <xdr:row>18</xdr:row>
      <xdr:rowOff>485775</xdr:rowOff>
    </xdr:to>
    <xdr:sp macro="" textlink="">
      <xdr:nvSpPr>
        <xdr:cNvPr id="75" name="Text Box 1340"/>
        <xdr:cNvSpPr txBox="1">
          <a:spLocks noChangeArrowheads="1"/>
        </xdr:cNvSpPr>
      </xdr:nvSpPr>
      <xdr:spPr bwMode="auto">
        <a:xfrm>
          <a:off x="4381500" y="3257550"/>
          <a:ext cx="114300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実施</a:t>
          </a:r>
        </a:p>
      </xdr:txBody>
    </xdr:sp>
    <xdr:clientData/>
  </xdr:twoCellAnchor>
  <xdr:twoCellAnchor>
    <xdr:from>
      <xdr:col>5</xdr:col>
      <xdr:colOff>85725</xdr:colOff>
      <xdr:row>19</xdr:row>
      <xdr:rowOff>85725</xdr:rowOff>
    </xdr:from>
    <xdr:to>
      <xdr:col>7</xdr:col>
      <xdr:colOff>209550</xdr:colOff>
      <xdr:row>19</xdr:row>
      <xdr:rowOff>266700</xdr:rowOff>
    </xdr:to>
    <xdr:sp macro="" textlink="">
      <xdr:nvSpPr>
        <xdr:cNvPr id="76" name="Text Box 1341"/>
        <xdr:cNvSpPr txBox="1">
          <a:spLocks noChangeArrowheads="1"/>
        </xdr:cNvSpPr>
      </xdr:nvSpPr>
      <xdr:spPr bwMode="auto">
        <a:xfrm>
          <a:off x="3514725" y="3343275"/>
          <a:ext cx="1495425" cy="8572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基準作成</a:t>
          </a:r>
        </a:p>
      </xdr:txBody>
    </xdr:sp>
    <xdr:clientData/>
  </xdr:twoCellAnchor>
  <xdr:twoCellAnchor>
    <xdr:from>
      <xdr:col>9</xdr:col>
      <xdr:colOff>9525</xdr:colOff>
      <xdr:row>19</xdr:row>
      <xdr:rowOff>85725</xdr:rowOff>
    </xdr:from>
    <xdr:to>
      <xdr:col>10</xdr:col>
      <xdr:colOff>85725</xdr:colOff>
      <xdr:row>19</xdr:row>
      <xdr:rowOff>238125</xdr:rowOff>
    </xdr:to>
    <xdr:sp macro="" textlink="">
      <xdr:nvSpPr>
        <xdr:cNvPr id="77" name="Text Box 1342"/>
        <xdr:cNvSpPr txBox="1">
          <a:spLocks noChangeArrowheads="1"/>
        </xdr:cNvSpPr>
      </xdr:nvSpPr>
      <xdr:spPr bwMode="auto">
        <a:xfrm>
          <a:off x="6181725" y="3343275"/>
          <a:ext cx="762000" cy="8572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周知</a:t>
          </a:r>
        </a:p>
      </xdr:txBody>
    </xdr:sp>
    <xdr:clientData/>
  </xdr:twoCellAnchor>
  <xdr:twoCellAnchor>
    <xdr:from>
      <xdr:col>10</xdr:col>
      <xdr:colOff>161925</xdr:colOff>
      <xdr:row>19</xdr:row>
      <xdr:rowOff>447675</xdr:rowOff>
    </xdr:from>
    <xdr:to>
      <xdr:col>11</xdr:col>
      <xdr:colOff>238125</xdr:colOff>
      <xdr:row>19</xdr:row>
      <xdr:rowOff>600075</xdr:rowOff>
    </xdr:to>
    <xdr:sp macro="" textlink="">
      <xdr:nvSpPr>
        <xdr:cNvPr id="78" name="Text Box 1343"/>
        <xdr:cNvSpPr txBox="1">
          <a:spLocks noChangeArrowheads="1"/>
        </xdr:cNvSpPr>
      </xdr:nvSpPr>
      <xdr:spPr bwMode="auto">
        <a:xfrm>
          <a:off x="7019925" y="3429000"/>
          <a:ext cx="76200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周知</a:t>
          </a:r>
        </a:p>
      </xdr:txBody>
    </xdr:sp>
    <xdr:clientData/>
  </xdr:twoCellAnchor>
  <xdr:twoCellAnchor>
    <xdr:from>
      <xdr:col>6</xdr:col>
      <xdr:colOff>228600</xdr:colOff>
      <xdr:row>19</xdr:row>
      <xdr:rowOff>381000</xdr:rowOff>
    </xdr:from>
    <xdr:to>
      <xdr:col>9</xdr:col>
      <xdr:colOff>28575</xdr:colOff>
      <xdr:row>19</xdr:row>
      <xdr:rowOff>533400</xdr:rowOff>
    </xdr:to>
    <xdr:sp macro="" textlink="">
      <xdr:nvSpPr>
        <xdr:cNvPr id="79" name="Text Box 1344"/>
        <xdr:cNvSpPr txBox="1">
          <a:spLocks noChangeArrowheads="1"/>
        </xdr:cNvSpPr>
      </xdr:nvSpPr>
      <xdr:spPr bwMode="auto">
        <a:xfrm>
          <a:off x="4343400" y="3429000"/>
          <a:ext cx="18573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取り込み</a:t>
          </a:r>
        </a:p>
      </xdr:txBody>
    </xdr:sp>
    <xdr:clientData/>
  </xdr:twoCellAnchor>
  <xdr:twoCellAnchor>
    <xdr:from>
      <xdr:col>7</xdr:col>
      <xdr:colOff>285750</xdr:colOff>
      <xdr:row>19</xdr:row>
      <xdr:rowOff>962025</xdr:rowOff>
    </xdr:from>
    <xdr:to>
      <xdr:col>15</xdr:col>
      <xdr:colOff>114300</xdr:colOff>
      <xdr:row>19</xdr:row>
      <xdr:rowOff>1152525</xdr:rowOff>
    </xdr:to>
    <xdr:sp macro="" textlink="">
      <xdr:nvSpPr>
        <xdr:cNvPr id="80" name="Text Box 1345"/>
        <xdr:cNvSpPr txBox="1">
          <a:spLocks noChangeArrowheads="1"/>
        </xdr:cNvSpPr>
      </xdr:nvSpPr>
      <xdr:spPr bwMode="auto">
        <a:xfrm>
          <a:off x="5086350" y="3429000"/>
          <a:ext cx="53149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工事着工前検討会開催随時</a:t>
          </a:r>
        </a:p>
      </xdr:txBody>
    </xdr:sp>
    <xdr:clientData/>
  </xdr:twoCellAnchor>
  <xdr:twoCellAnchor>
    <xdr:from>
      <xdr:col>6</xdr:col>
      <xdr:colOff>295275</xdr:colOff>
      <xdr:row>21</xdr:row>
      <xdr:rowOff>314325</xdr:rowOff>
    </xdr:from>
    <xdr:to>
      <xdr:col>8</xdr:col>
      <xdr:colOff>85725</xdr:colOff>
      <xdr:row>21</xdr:row>
      <xdr:rowOff>314325</xdr:rowOff>
    </xdr:to>
    <xdr:sp macro="" textlink="">
      <xdr:nvSpPr>
        <xdr:cNvPr id="150942" name="Line 1346"/>
        <xdr:cNvSpPr>
          <a:spLocks noChangeShapeType="1"/>
        </xdr:cNvSpPr>
      </xdr:nvSpPr>
      <xdr:spPr bwMode="auto">
        <a:xfrm>
          <a:off x="9420225" y="957262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20</xdr:row>
      <xdr:rowOff>962025</xdr:rowOff>
    </xdr:from>
    <xdr:to>
      <xdr:col>24</xdr:col>
      <xdr:colOff>0</xdr:colOff>
      <xdr:row>20</xdr:row>
      <xdr:rowOff>962025</xdr:rowOff>
    </xdr:to>
    <xdr:sp macro="" textlink="">
      <xdr:nvSpPr>
        <xdr:cNvPr id="150943" name="Line 1347"/>
        <xdr:cNvSpPr>
          <a:spLocks noChangeShapeType="1"/>
        </xdr:cNvSpPr>
      </xdr:nvSpPr>
      <xdr:spPr bwMode="auto">
        <a:xfrm>
          <a:off x="15811500" y="8963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20</xdr:row>
      <xdr:rowOff>504825</xdr:rowOff>
    </xdr:from>
    <xdr:to>
      <xdr:col>24</xdr:col>
      <xdr:colOff>0</xdr:colOff>
      <xdr:row>20</xdr:row>
      <xdr:rowOff>752475</xdr:rowOff>
    </xdr:to>
    <xdr:sp macro="" textlink="">
      <xdr:nvSpPr>
        <xdr:cNvPr id="83" name="Text Box 1348"/>
        <xdr:cNvSpPr txBox="1">
          <a:spLocks noChangeArrowheads="1"/>
        </xdr:cNvSpPr>
      </xdr:nvSpPr>
      <xdr:spPr bwMode="auto">
        <a:xfrm>
          <a:off x="16459200" y="360045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安全衛生管理計画の作成</a:t>
          </a:r>
        </a:p>
      </xdr:txBody>
    </xdr:sp>
    <xdr:clientData/>
  </xdr:twoCellAnchor>
  <xdr:twoCellAnchor>
    <xdr:from>
      <xdr:col>24</xdr:col>
      <xdr:colOff>0</xdr:colOff>
      <xdr:row>20</xdr:row>
      <xdr:rowOff>1047750</xdr:rowOff>
    </xdr:from>
    <xdr:to>
      <xdr:col>24</xdr:col>
      <xdr:colOff>0</xdr:colOff>
      <xdr:row>20</xdr:row>
      <xdr:rowOff>1238250</xdr:rowOff>
    </xdr:to>
    <xdr:sp macro="" textlink="">
      <xdr:nvSpPr>
        <xdr:cNvPr id="84" name="Text Box 1349"/>
        <xdr:cNvSpPr txBox="1">
          <a:spLocks noChangeArrowheads="1"/>
        </xdr:cNvSpPr>
      </xdr:nvSpPr>
      <xdr:spPr bwMode="auto">
        <a:xfrm>
          <a:off x="16459200" y="360045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安全大会での周知</a:t>
          </a:r>
        </a:p>
      </xdr:txBody>
    </xdr:sp>
    <xdr:clientData/>
  </xdr:twoCellAnchor>
  <xdr:twoCellAnchor>
    <xdr:from>
      <xdr:col>5</xdr:col>
      <xdr:colOff>0</xdr:colOff>
      <xdr:row>20</xdr:row>
      <xdr:rowOff>228600</xdr:rowOff>
    </xdr:from>
    <xdr:to>
      <xdr:col>5</xdr:col>
      <xdr:colOff>104775</xdr:colOff>
      <xdr:row>20</xdr:row>
      <xdr:rowOff>361950</xdr:rowOff>
    </xdr:to>
    <xdr:sp macro="" textlink="">
      <xdr:nvSpPr>
        <xdr:cNvPr id="150946" name="Oval 1350"/>
        <xdr:cNvSpPr>
          <a:spLocks noChangeArrowheads="1"/>
        </xdr:cNvSpPr>
      </xdr:nvSpPr>
      <xdr:spPr bwMode="auto">
        <a:xfrm>
          <a:off x="8820150" y="8229600"/>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0</xdr:colOff>
      <xdr:row>20</xdr:row>
      <xdr:rowOff>457200</xdr:rowOff>
    </xdr:from>
    <xdr:to>
      <xdr:col>5</xdr:col>
      <xdr:colOff>104775</xdr:colOff>
      <xdr:row>20</xdr:row>
      <xdr:rowOff>590550</xdr:rowOff>
    </xdr:to>
    <xdr:sp macro="" textlink="">
      <xdr:nvSpPr>
        <xdr:cNvPr id="150947" name="Oval 1351"/>
        <xdr:cNvSpPr>
          <a:spLocks noChangeArrowheads="1"/>
        </xdr:cNvSpPr>
      </xdr:nvSpPr>
      <xdr:spPr bwMode="auto">
        <a:xfrm>
          <a:off x="8820150" y="8458200"/>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0</xdr:colOff>
      <xdr:row>20</xdr:row>
      <xdr:rowOff>676275</xdr:rowOff>
    </xdr:from>
    <xdr:to>
      <xdr:col>5</xdr:col>
      <xdr:colOff>104775</xdr:colOff>
      <xdr:row>20</xdr:row>
      <xdr:rowOff>809625</xdr:rowOff>
    </xdr:to>
    <xdr:sp macro="" textlink="">
      <xdr:nvSpPr>
        <xdr:cNvPr id="150948" name="Oval 1352"/>
        <xdr:cNvSpPr>
          <a:spLocks noChangeArrowheads="1"/>
        </xdr:cNvSpPr>
      </xdr:nvSpPr>
      <xdr:spPr bwMode="auto">
        <a:xfrm>
          <a:off x="8820150" y="867727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0</xdr:colOff>
      <xdr:row>20</xdr:row>
      <xdr:rowOff>981075</xdr:rowOff>
    </xdr:from>
    <xdr:to>
      <xdr:col>5</xdr:col>
      <xdr:colOff>104775</xdr:colOff>
      <xdr:row>20</xdr:row>
      <xdr:rowOff>1114425</xdr:rowOff>
    </xdr:to>
    <xdr:sp macro="" textlink="">
      <xdr:nvSpPr>
        <xdr:cNvPr id="150949" name="Oval 1353"/>
        <xdr:cNvSpPr>
          <a:spLocks noChangeArrowheads="1"/>
        </xdr:cNvSpPr>
      </xdr:nvSpPr>
      <xdr:spPr bwMode="auto">
        <a:xfrm>
          <a:off x="8820150" y="898207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200025</xdr:colOff>
      <xdr:row>20</xdr:row>
      <xdr:rowOff>676275</xdr:rowOff>
    </xdr:from>
    <xdr:to>
      <xdr:col>17</xdr:col>
      <xdr:colOff>304800</xdr:colOff>
      <xdr:row>20</xdr:row>
      <xdr:rowOff>809625</xdr:rowOff>
    </xdr:to>
    <xdr:sp macro="" textlink="">
      <xdr:nvSpPr>
        <xdr:cNvPr id="150950" name="Oval 1354"/>
        <xdr:cNvSpPr>
          <a:spLocks noChangeArrowheads="1"/>
        </xdr:cNvSpPr>
      </xdr:nvSpPr>
      <xdr:spPr bwMode="auto">
        <a:xfrm>
          <a:off x="12734925" y="867727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200025</xdr:colOff>
      <xdr:row>20</xdr:row>
      <xdr:rowOff>447675</xdr:rowOff>
    </xdr:from>
    <xdr:to>
      <xdr:col>17</xdr:col>
      <xdr:colOff>304800</xdr:colOff>
      <xdr:row>20</xdr:row>
      <xdr:rowOff>581025</xdr:rowOff>
    </xdr:to>
    <xdr:sp macro="" textlink="">
      <xdr:nvSpPr>
        <xdr:cNvPr id="150951" name="Oval 1355"/>
        <xdr:cNvSpPr>
          <a:spLocks noChangeArrowheads="1"/>
        </xdr:cNvSpPr>
      </xdr:nvSpPr>
      <xdr:spPr bwMode="auto">
        <a:xfrm>
          <a:off x="12734925" y="844867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200025</xdr:colOff>
      <xdr:row>20</xdr:row>
      <xdr:rowOff>238125</xdr:rowOff>
    </xdr:from>
    <xdr:to>
      <xdr:col>17</xdr:col>
      <xdr:colOff>304800</xdr:colOff>
      <xdr:row>20</xdr:row>
      <xdr:rowOff>371475</xdr:rowOff>
    </xdr:to>
    <xdr:sp macro="" textlink="">
      <xdr:nvSpPr>
        <xdr:cNvPr id="150952" name="Oval 1356"/>
        <xdr:cNvSpPr>
          <a:spLocks noChangeArrowheads="1"/>
        </xdr:cNvSpPr>
      </xdr:nvSpPr>
      <xdr:spPr bwMode="auto">
        <a:xfrm>
          <a:off x="12734925" y="823912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200025</xdr:colOff>
      <xdr:row>20</xdr:row>
      <xdr:rowOff>47625</xdr:rowOff>
    </xdr:from>
    <xdr:to>
      <xdr:col>17</xdr:col>
      <xdr:colOff>304800</xdr:colOff>
      <xdr:row>20</xdr:row>
      <xdr:rowOff>180975</xdr:rowOff>
    </xdr:to>
    <xdr:sp macro="" textlink="">
      <xdr:nvSpPr>
        <xdr:cNvPr id="150953" name="Oval 1357"/>
        <xdr:cNvSpPr>
          <a:spLocks noChangeArrowheads="1"/>
        </xdr:cNvSpPr>
      </xdr:nvSpPr>
      <xdr:spPr bwMode="auto">
        <a:xfrm>
          <a:off x="12734925" y="8048625"/>
          <a:ext cx="104775" cy="133350"/>
        </a:xfrm>
        <a:prstGeom prst="ellipse">
          <a:avLst/>
        </a:prstGeom>
        <a:solidFill>
          <a:srgbClr val="FFFFFF"/>
        </a:solidFill>
        <a:ln w="9525">
          <a:solidFill>
            <a:srgbClr val="000000"/>
          </a:solidFill>
          <a:round/>
          <a:headEnd/>
          <a:tailEnd/>
        </a:ln>
      </xdr:spPr>
    </xdr:sp>
    <xdr:clientData/>
  </xdr:twoCellAnchor>
  <xdr:twoCellAnchor>
    <xdr:from>
      <xdr:col>17</xdr:col>
      <xdr:colOff>209550</xdr:colOff>
      <xdr:row>20</xdr:row>
      <xdr:rowOff>981075</xdr:rowOff>
    </xdr:from>
    <xdr:to>
      <xdr:col>18</xdr:col>
      <xdr:colOff>0</xdr:colOff>
      <xdr:row>20</xdr:row>
      <xdr:rowOff>1114425</xdr:rowOff>
    </xdr:to>
    <xdr:sp macro="" textlink="">
      <xdr:nvSpPr>
        <xdr:cNvPr id="150954" name="Oval 1358"/>
        <xdr:cNvSpPr>
          <a:spLocks noChangeArrowheads="1"/>
        </xdr:cNvSpPr>
      </xdr:nvSpPr>
      <xdr:spPr bwMode="auto">
        <a:xfrm>
          <a:off x="12744450" y="8982075"/>
          <a:ext cx="104775" cy="133350"/>
        </a:xfrm>
        <a:prstGeom prst="ellipse">
          <a:avLst/>
        </a:prstGeom>
        <a:solidFill>
          <a:srgbClr val="FFFFFF"/>
        </a:solidFill>
        <a:ln w="9525">
          <a:solidFill>
            <a:srgbClr val="000000"/>
          </a:solidFill>
          <a:round/>
          <a:headEnd/>
          <a:tailEnd/>
        </a:ln>
      </xdr:spPr>
    </xdr:sp>
    <xdr:clientData/>
  </xdr:twoCellAnchor>
  <xdr:oneCellAnchor>
    <xdr:from>
      <xdr:col>18</xdr:col>
      <xdr:colOff>66675</xdr:colOff>
      <xdr:row>19</xdr:row>
      <xdr:rowOff>1233597</xdr:rowOff>
    </xdr:from>
    <xdr:ext cx="1041820" cy="186974"/>
    <xdr:sp macro="" textlink="">
      <xdr:nvSpPr>
        <xdr:cNvPr id="94" name="Text Box 1359"/>
        <xdr:cNvSpPr txBox="1">
          <a:spLocks noChangeArrowheads="1"/>
        </xdr:cNvSpPr>
      </xdr:nvSpPr>
      <xdr:spPr bwMode="auto">
        <a:xfrm>
          <a:off x="12915900" y="7958247"/>
          <a:ext cx="1051378" cy="186974"/>
        </a:xfrm>
        <a:prstGeom prst="rect">
          <a:avLst/>
        </a:prstGeom>
        <a:solidFill>
          <a:srgbClr val="FFFFFF"/>
        </a:solidFill>
        <a:ln w="9525">
          <a:noFill/>
          <a:miter lim="800000"/>
          <a:headEnd/>
          <a:tailEnd/>
        </a:ln>
      </xdr:spPr>
      <xdr:txBody>
        <a:bodyPr wrap="none" lIns="18288" tIns="18288" rIns="0" bIns="18288" anchor="ctr" upright="1">
          <a:spAutoFit/>
        </a:bodyPr>
        <a:lstStyle/>
        <a:p>
          <a:pPr algn="l" rtl="0">
            <a:defRPr sz="1000"/>
          </a:pPr>
          <a:r>
            <a:rPr lang="ja-JP" altLang="en-US" sz="900" b="0" i="0" u="none" strike="noStrike" baseline="0">
              <a:solidFill>
                <a:srgbClr val="0000FF"/>
              </a:solidFill>
              <a:latin typeface="ＭＳ Ｐ明朝" panose="02020600040205080304" pitchFamily="18" charset="-128"/>
              <a:ea typeface="ＭＳ Ｐ明朝" panose="02020600040205080304" pitchFamily="18" charset="-128"/>
            </a:rPr>
            <a:t>作業員の積極的参加</a:t>
          </a:r>
        </a:p>
      </xdr:txBody>
    </xdr:sp>
    <xdr:clientData/>
  </xdr:oneCellAnchor>
  <xdr:twoCellAnchor>
    <xdr:from>
      <xdr:col>18</xdr:col>
      <xdr:colOff>47625</xdr:colOff>
      <xdr:row>20</xdr:row>
      <xdr:rowOff>219075</xdr:rowOff>
    </xdr:from>
    <xdr:to>
      <xdr:col>18</xdr:col>
      <xdr:colOff>1171575</xdr:colOff>
      <xdr:row>20</xdr:row>
      <xdr:rowOff>400050</xdr:rowOff>
    </xdr:to>
    <xdr:sp macro="" textlink="">
      <xdr:nvSpPr>
        <xdr:cNvPr id="95" name="Text Box 1360"/>
        <xdr:cNvSpPr txBox="1">
          <a:spLocks noChangeArrowheads="1"/>
        </xdr:cNvSpPr>
      </xdr:nvSpPr>
      <xdr:spPr bwMode="auto">
        <a:xfrm>
          <a:off x="12392025" y="3600450"/>
          <a:ext cx="6381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900" b="0" i="0" u="none" strike="noStrike" baseline="0">
              <a:solidFill>
                <a:srgbClr val="0000FF"/>
              </a:solidFill>
              <a:latin typeface="ＭＳ Ｐ明朝" panose="02020600040205080304" pitchFamily="18" charset="-128"/>
              <a:ea typeface="ＭＳ Ｐ明朝" panose="02020600040205080304" pitchFamily="18" charset="-128"/>
            </a:rPr>
            <a:t>〃</a:t>
          </a:r>
        </a:p>
      </xdr:txBody>
    </xdr:sp>
    <xdr:clientData/>
  </xdr:twoCellAnchor>
  <xdr:twoCellAnchor>
    <xdr:from>
      <xdr:col>18</xdr:col>
      <xdr:colOff>47625</xdr:colOff>
      <xdr:row>20</xdr:row>
      <xdr:rowOff>447675</xdr:rowOff>
    </xdr:from>
    <xdr:to>
      <xdr:col>18</xdr:col>
      <xdr:colOff>1171575</xdr:colOff>
      <xdr:row>20</xdr:row>
      <xdr:rowOff>628650</xdr:rowOff>
    </xdr:to>
    <xdr:sp macro="" textlink="">
      <xdr:nvSpPr>
        <xdr:cNvPr id="96" name="Text Box 1361"/>
        <xdr:cNvSpPr txBox="1">
          <a:spLocks noChangeArrowheads="1"/>
        </xdr:cNvSpPr>
      </xdr:nvSpPr>
      <xdr:spPr bwMode="auto">
        <a:xfrm>
          <a:off x="12392025" y="3600450"/>
          <a:ext cx="6381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FF"/>
              </a:solidFill>
              <a:latin typeface="ＭＳ Ｐ明朝" panose="02020600040205080304" pitchFamily="18" charset="-128"/>
              <a:ea typeface="ＭＳ Ｐ明朝" panose="02020600040205080304" pitchFamily="18" charset="-128"/>
            </a:rPr>
            <a:t>作業工程ごとに実施</a:t>
          </a:r>
        </a:p>
      </xdr:txBody>
    </xdr:sp>
    <xdr:clientData/>
  </xdr:twoCellAnchor>
  <xdr:twoCellAnchor>
    <xdr:from>
      <xdr:col>18</xdr:col>
      <xdr:colOff>28575</xdr:colOff>
      <xdr:row>20</xdr:row>
      <xdr:rowOff>876301</xdr:rowOff>
    </xdr:from>
    <xdr:to>
      <xdr:col>19</xdr:col>
      <xdr:colOff>0</xdr:colOff>
      <xdr:row>21</xdr:row>
      <xdr:rowOff>1</xdr:rowOff>
    </xdr:to>
    <xdr:sp macro="" textlink="">
      <xdr:nvSpPr>
        <xdr:cNvPr id="97" name="Text Box 1362"/>
        <xdr:cNvSpPr txBox="1">
          <a:spLocks noChangeArrowheads="1"/>
        </xdr:cNvSpPr>
      </xdr:nvSpPr>
      <xdr:spPr bwMode="auto">
        <a:xfrm>
          <a:off x="12372975" y="3600451"/>
          <a:ext cx="65722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FF"/>
              </a:solidFill>
              <a:latin typeface="ＭＳ Ｐ明朝" panose="02020600040205080304" pitchFamily="18" charset="-128"/>
              <a:ea typeface="ＭＳ Ｐ明朝" panose="02020600040205080304" pitchFamily="18" charset="-128"/>
            </a:rPr>
            <a:t>工事打ち合わせ、災害防止協議会</a:t>
          </a:r>
        </a:p>
      </xdr:txBody>
    </xdr:sp>
    <xdr:clientData/>
  </xdr:twoCellAnchor>
  <xdr:twoCellAnchor>
    <xdr:from>
      <xdr:col>3</xdr:col>
      <xdr:colOff>723900</xdr:colOff>
      <xdr:row>2</xdr:row>
      <xdr:rowOff>0</xdr:rowOff>
    </xdr:from>
    <xdr:to>
      <xdr:col>4</xdr:col>
      <xdr:colOff>0</xdr:colOff>
      <xdr:row>11</xdr:row>
      <xdr:rowOff>0</xdr:rowOff>
    </xdr:to>
    <xdr:sp macro="" textlink="">
      <xdr:nvSpPr>
        <xdr:cNvPr id="98" name="Text Box 1363"/>
        <xdr:cNvSpPr txBox="1">
          <a:spLocks noChangeArrowheads="1"/>
        </xdr:cNvSpPr>
      </xdr:nvSpPr>
      <xdr:spPr bwMode="auto">
        <a:xfrm>
          <a:off x="2743200" y="342900"/>
          <a:ext cx="0" cy="1543050"/>
        </a:xfrm>
        <a:prstGeom prst="rect">
          <a:avLst/>
        </a:prstGeom>
        <a:solidFill>
          <a:srgbClr val="FFFFFF"/>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安全衛生管理体制</a:t>
          </a:r>
        </a:p>
      </xdr:txBody>
    </xdr:sp>
    <xdr:clientData/>
  </xdr:twoCellAnchor>
  <xdr:twoCellAnchor>
    <xdr:from>
      <xdr:col>4</xdr:col>
      <xdr:colOff>923925</xdr:colOff>
      <xdr:row>13</xdr:row>
      <xdr:rowOff>95250</xdr:rowOff>
    </xdr:from>
    <xdr:to>
      <xdr:col>4</xdr:col>
      <xdr:colOff>1143000</xdr:colOff>
      <xdr:row>13</xdr:row>
      <xdr:rowOff>95250</xdr:rowOff>
    </xdr:to>
    <xdr:sp macro="" textlink="">
      <xdr:nvSpPr>
        <xdr:cNvPr id="150960" name="Line 1364"/>
        <xdr:cNvSpPr>
          <a:spLocks noChangeShapeType="1"/>
        </xdr:cNvSpPr>
      </xdr:nvSpPr>
      <xdr:spPr bwMode="auto">
        <a:xfrm>
          <a:off x="8410575" y="3228975"/>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4</xdr:col>
      <xdr:colOff>923925</xdr:colOff>
      <xdr:row>14</xdr:row>
      <xdr:rowOff>95250</xdr:rowOff>
    </xdr:from>
    <xdr:to>
      <xdr:col>4</xdr:col>
      <xdr:colOff>1143000</xdr:colOff>
      <xdr:row>14</xdr:row>
      <xdr:rowOff>95250</xdr:rowOff>
    </xdr:to>
    <xdr:sp macro="" textlink="">
      <xdr:nvSpPr>
        <xdr:cNvPr id="150961" name="Line 1365"/>
        <xdr:cNvSpPr>
          <a:spLocks noChangeShapeType="1"/>
        </xdr:cNvSpPr>
      </xdr:nvSpPr>
      <xdr:spPr bwMode="auto">
        <a:xfrm>
          <a:off x="8410575" y="3409950"/>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47625</xdr:colOff>
      <xdr:row>12</xdr:row>
      <xdr:rowOff>114300</xdr:rowOff>
    </xdr:from>
    <xdr:to>
      <xdr:col>10</xdr:col>
      <xdr:colOff>266700</xdr:colOff>
      <xdr:row>12</xdr:row>
      <xdr:rowOff>114300</xdr:rowOff>
    </xdr:to>
    <xdr:sp macro="" textlink="">
      <xdr:nvSpPr>
        <xdr:cNvPr id="150962" name="Line 1366"/>
        <xdr:cNvSpPr>
          <a:spLocks noChangeShapeType="1"/>
        </xdr:cNvSpPr>
      </xdr:nvSpPr>
      <xdr:spPr bwMode="auto">
        <a:xfrm>
          <a:off x="10391775" y="3076575"/>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38100</xdr:colOff>
      <xdr:row>13</xdr:row>
      <xdr:rowOff>95250</xdr:rowOff>
    </xdr:from>
    <xdr:to>
      <xdr:col>10</xdr:col>
      <xdr:colOff>257175</xdr:colOff>
      <xdr:row>13</xdr:row>
      <xdr:rowOff>95250</xdr:rowOff>
    </xdr:to>
    <xdr:sp macro="" textlink="">
      <xdr:nvSpPr>
        <xdr:cNvPr id="150963" name="Line 1367"/>
        <xdr:cNvSpPr>
          <a:spLocks noChangeShapeType="1"/>
        </xdr:cNvSpPr>
      </xdr:nvSpPr>
      <xdr:spPr bwMode="auto">
        <a:xfrm>
          <a:off x="10382250" y="3228975"/>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38100</xdr:colOff>
      <xdr:row>14</xdr:row>
      <xdr:rowOff>95250</xdr:rowOff>
    </xdr:from>
    <xdr:to>
      <xdr:col>10</xdr:col>
      <xdr:colOff>257175</xdr:colOff>
      <xdr:row>14</xdr:row>
      <xdr:rowOff>95250</xdr:rowOff>
    </xdr:to>
    <xdr:sp macro="" textlink="">
      <xdr:nvSpPr>
        <xdr:cNvPr id="150964" name="Line 1368"/>
        <xdr:cNvSpPr>
          <a:spLocks noChangeShapeType="1"/>
        </xdr:cNvSpPr>
      </xdr:nvSpPr>
      <xdr:spPr bwMode="auto">
        <a:xfrm>
          <a:off x="10382250" y="3409950"/>
          <a:ext cx="219075" cy="0"/>
        </a:xfrm>
        <a:prstGeom prst="line">
          <a:avLst/>
        </a:prstGeom>
        <a:noFill/>
        <a:ln w="317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5</xdr:col>
      <xdr:colOff>0</xdr:colOff>
      <xdr:row>20</xdr:row>
      <xdr:rowOff>38100</xdr:rowOff>
    </xdr:from>
    <xdr:to>
      <xdr:col>5</xdr:col>
      <xdr:colOff>104775</xdr:colOff>
      <xdr:row>20</xdr:row>
      <xdr:rowOff>171450</xdr:rowOff>
    </xdr:to>
    <xdr:sp macro="" textlink="">
      <xdr:nvSpPr>
        <xdr:cNvPr id="150965" name="Oval 1369"/>
        <xdr:cNvSpPr>
          <a:spLocks noChangeArrowheads="1"/>
        </xdr:cNvSpPr>
      </xdr:nvSpPr>
      <xdr:spPr bwMode="auto">
        <a:xfrm>
          <a:off x="8820150" y="8039100"/>
          <a:ext cx="104775" cy="133350"/>
        </a:xfrm>
        <a:prstGeom prst="ellipse">
          <a:avLst/>
        </a:prstGeom>
        <a:solidFill>
          <a:srgbClr val="FFFFFF"/>
        </a:solidFill>
        <a:ln w="9525">
          <a:solidFill>
            <a:srgbClr val="000000"/>
          </a:solidFill>
          <a:round/>
          <a:headEnd/>
          <a:tailEnd/>
        </a:ln>
      </xdr:spPr>
    </xdr:sp>
    <xdr:clientData/>
  </xdr:twoCellAnchor>
  <xdr:twoCellAnchor>
    <xdr:from>
      <xdr:col>6</xdr:col>
      <xdr:colOff>238125</xdr:colOff>
      <xdr:row>21</xdr:row>
      <xdr:rowOff>247650</xdr:rowOff>
    </xdr:from>
    <xdr:to>
      <xdr:col>7</xdr:col>
      <xdr:colOff>38100</xdr:colOff>
      <xdr:row>21</xdr:row>
      <xdr:rowOff>381000</xdr:rowOff>
    </xdr:to>
    <xdr:sp macro="" textlink="">
      <xdr:nvSpPr>
        <xdr:cNvPr id="150966" name="Oval 1370"/>
        <xdr:cNvSpPr>
          <a:spLocks noChangeArrowheads="1"/>
        </xdr:cNvSpPr>
      </xdr:nvSpPr>
      <xdr:spPr bwMode="auto">
        <a:xfrm>
          <a:off x="9363075" y="9505950"/>
          <a:ext cx="104775" cy="133350"/>
        </a:xfrm>
        <a:prstGeom prst="ellipse">
          <a:avLst/>
        </a:prstGeom>
        <a:solidFill>
          <a:srgbClr val="FFFFFF"/>
        </a:solidFill>
        <a:ln w="9525">
          <a:solidFill>
            <a:srgbClr val="000000"/>
          </a:solidFill>
          <a:round/>
          <a:headEnd/>
          <a:tailEnd/>
        </a:ln>
      </xdr:spPr>
    </xdr:sp>
    <xdr:clientData/>
  </xdr:twoCellAnchor>
  <xdr:twoCellAnchor>
    <xdr:from>
      <xdr:col>8</xdr:col>
      <xdr:colOff>0</xdr:colOff>
      <xdr:row>21</xdr:row>
      <xdr:rowOff>257175</xdr:rowOff>
    </xdr:from>
    <xdr:to>
      <xdr:col>8</xdr:col>
      <xdr:colOff>104775</xdr:colOff>
      <xdr:row>21</xdr:row>
      <xdr:rowOff>390525</xdr:rowOff>
    </xdr:to>
    <xdr:sp macro="" textlink="">
      <xdr:nvSpPr>
        <xdr:cNvPr id="150967" name="Oval 1371"/>
        <xdr:cNvSpPr>
          <a:spLocks noChangeArrowheads="1"/>
        </xdr:cNvSpPr>
      </xdr:nvSpPr>
      <xdr:spPr bwMode="auto">
        <a:xfrm>
          <a:off x="9734550" y="9515475"/>
          <a:ext cx="104775" cy="133350"/>
        </a:xfrm>
        <a:prstGeom prst="ellipse">
          <a:avLst/>
        </a:prstGeom>
        <a:solidFill>
          <a:srgbClr val="FFFFFF"/>
        </a:solidFill>
        <a:ln w="9525">
          <a:solidFill>
            <a:srgbClr val="000000"/>
          </a:solidFill>
          <a:round/>
          <a:headEnd/>
          <a:tailEnd/>
        </a:ln>
      </xdr:spPr>
    </xdr:sp>
    <xdr:clientData/>
  </xdr:twoCellAnchor>
  <xdr:twoCellAnchor>
    <xdr:from>
      <xdr:col>9</xdr:col>
      <xdr:colOff>295275</xdr:colOff>
      <xdr:row>21</xdr:row>
      <xdr:rowOff>447675</xdr:rowOff>
    </xdr:from>
    <xdr:to>
      <xdr:col>11</xdr:col>
      <xdr:colOff>85725</xdr:colOff>
      <xdr:row>21</xdr:row>
      <xdr:rowOff>447675</xdr:rowOff>
    </xdr:to>
    <xdr:sp macro="" textlink="">
      <xdr:nvSpPr>
        <xdr:cNvPr id="150968" name="Line 1372"/>
        <xdr:cNvSpPr>
          <a:spLocks noChangeShapeType="1"/>
        </xdr:cNvSpPr>
      </xdr:nvSpPr>
      <xdr:spPr bwMode="auto">
        <a:xfrm>
          <a:off x="10334625" y="97059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238125</xdr:colOff>
      <xdr:row>21</xdr:row>
      <xdr:rowOff>371475</xdr:rowOff>
    </xdr:from>
    <xdr:to>
      <xdr:col>10</xdr:col>
      <xdr:colOff>38100</xdr:colOff>
      <xdr:row>21</xdr:row>
      <xdr:rowOff>504825</xdr:rowOff>
    </xdr:to>
    <xdr:sp macro="" textlink="">
      <xdr:nvSpPr>
        <xdr:cNvPr id="150969" name="Oval 1373"/>
        <xdr:cNvSpPr>
          <a:spLocks noChangeArrowheads="1"/>
        </xdr:cNvSpPr>
      </xdr:nvSpPr>
      <xdr:spPr bwMode="auto">
        <a:xfrm>
          <a:off x="10277475" y="9629775"/>
          <a:ext cx="104775" cy="133350"/>
        </a:xfrm>
        <a:prstGeom prst="ellipse">
          <a:avLst/>
        </a:prstGeom>
        <a:solidFill>
          <a:srgbClr val="FFFFFF"/>
        </a:solidFill>
        <a:ln w="9525">
          <a:solidFill>
            <a:srgbClr val="000000"/>
          </a:solidFill>
          <a:round/>
          <a:headEnd/>
          <a:tailEnd/>
        </a:ln>
      </xdr:spPr>
    </xdr:sp>
    <xdr:clientData/>
  </xdr:twoCellAnchor>
  <xdr:twoCellAnchor>
    <xdr:from>
      <xdr:col>11</xdr:col>
      <xdr:colOff>57150</xdr:colOff>
      <xdr:row>21</xdr:row>
      <xdr:rowOff>371475</xdr:rowOff>
    </xdr:from>
    <xdr:to>
      <xdr:col>11</xdr:col>
      <xdr:colOff>161925</xdr:colOff>
      <xdr:row>21</xdr:row>
      <xdr:rowOff>504825</xdr:rowOff>
    </xdr:to>
    <xdr:sp macro="" textlink="">
      <xdr:nvSpPr>
        <xdr:cNvPr id="150970" name="Oval 1374"/>
        <xdr:cNvSpPr>
          <a:spLocks noChangeArrowheads="1"/>
        </xdr:cNvSpPr>
      </xdr:nvSpPr>
      <xdr:spPr bwMode="auto">
        <a:xfrm>
          <a:off x="10706100" y="9629775"/>
          <a:ext cx="104775" cy="133350"/>
        </a:xfrm>
        <a:prstGeom prst="ellipse">
          <a:avLst/>
        </a:prstGeom>
        <a:solidFill>
          <a:srgbClr val="FFFFFF"/>
        </a:solidFill>
        <a:ln w="9525">
          <a:solidFill>
            <a:srgbClr val="000000"/>
          </a:solidFill>
          <a:round/>
          <a:headEnd/>
          <a:tailEnd/>
        </a:ln>
      </xdr:spPr>
    </xdr:sp>
    <xdr:clientData/>
  </xdr:twoCellAnchor>
  <xdr:twoCellAnchor>
    <xdr:from>
      <xdr:col>13</xdr:col>
      <xdr:colOff>19050</xdr:colOff>
      <xdr:row>21</xdr:row>
      <xdr:rowOff>638175</xdr:rowOff>
    </xdr:from>
    <xdr:to>
      <xdr:col>14</xdr:col>
      <xdr:colOff>276225</xdr:colOff>
      <xdr:row>21</xdr:row>
      <xdr:rowOff>638175</xdr:rowOff>
    </xdr:to>
    <xdr:sp macro="" textlink="">
      <xdr:nvSpPr>
        <xdr:cNvPr id="150971" name="Line 1375"/>
        <xdr:cNvSpPr>
          <a:spLocks noChangeShapeType="1"/>
        </xdr:cNvSpPr>
      </xdr:nvSpPr>
      <xdr:spPr bwMode="auto">
        <a:xfrm>
          <a:off x="11277600" y="9896475"/>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238125</xdr:colOff>
      <xdr:row>21</xdr:row>
      <xdr:rowOff>561975</xdr:rowOff>
    </xdr:from>
    <xdr:to>
      <xdr:col>13</xdr:col>
      <xdr:colOff>38100</xdr:colOff>
      <xdr:row>21</xdr:row>
      <xdr:rowOff>695325</xdr:rowOff>
    </xdr:to>
    <xdr:sp macro="" textlink="">
      <xdr:nvSpPr>
        <xdr:cNvPr id="150972" name="Oval 1376"/>
        <xdr:cNvSpPr>
          <a:spLocks noChangeArrowheads="1"/>
        </xdr:cNvSpPr>
      </xdr:nvSpPr>
      <xdr:spPr bwMode="auto">
        <a:xfrm>
          <a:off x="11191875" y="9820275"/>
          <a:ext cx="104775" cy="133350"/>
        </a:xfrm>
        <a:prstGeom prst="ellipse">
          <a:avLst/>
        </a:prstGeom>
        <a:solidFill>
          <a:srgbClr val="FFFFFF"/>
        </a:solidFill>
        <a:ln w="9525">
          <a:solidFill>
            <a:srgbClr val="000000"/>
          </a:solidFill>
          <a:round/>
          <a:headEnd/>
          <a:tailEnd/>
        </a:ln>
      </xdr:spPr>
    </xdr:sp>
    <xdr:clientData/>
  </xdr:twoCellAnchor>
  <xdr:twoCellAnchor>
    <xdr:from>
      <xdr:col>14</xdr:col>
      <xdr:colOff>238125</xdr:colOff>
      <xdr:row>21</xdr:row>
      <xdr:rowOff>561975</xdr:rowOff>
    </xdr:from>
    <xdr:to>
      <xdr:col>15</xdr:col>
      <xdr:colOff>38100</xdr:colOff>
      <xdr:row>21</xdr:row>
      <xdr:rowOff>695325</xdr:rowOff>
    </xdr:to>
    <xdr:sp macro="" textlink="">
      <xdr:nvSpPr>
        <xdr:cNvPr id="150973" name="Oval 1377"/>
        <xdr:cNvSpPr>
          <a:spLocks noChangeArrowheads="1"/>
        </xdr:cNvSpPr>
      </xdr:nvSpPr>
      <xdr:spPr bwMode="auto">
        <a:xfrm>
          <a:off x="11801475" y="9820275"/>
          <a:ext cx="104775" cy="133350"/>
        </a:xfrm>
        <a:prstGeom prst="ellipse">
          <a:avLst/>
        </a:prstGeom>
        <a:solidFill>
          <a:srgbClr val="FFFFFF"/>
        </a:solidFill>
        <a:ln w="9525">
          <a:solidFill>
            <a:srgbClr val="000000"/>
          </a:solidFill>
          <a:round/>
          <a:headEnd/>
          <a:tailEnd/>
        </a:ln>
      </xdr:spPr>
    </xdr:sp>
    <xdr:clientData/>
  </xdr:twoCellAnchor>
  <xdr:twoCellAnchor>
    <xdr:from>
      <xdr:col>5</xdr:col>
      <xdr:colOff>133350</xdr:colOff>
      <xdr:row>21</xdr:row>
      <xdr:rowOff>723900</xdr:rowOff>
    </xdr:from>
    <xdr:to>
      <xdr:col>5</xdr:col>
      <xdr:colOff>238125</xdr:colOff>
      <xdr:row>21</xdr:row>
      <xdr:rowOff>857250</xdr:rowOff>
    </xdr:to>
    <xdr:sp macro="" textlink="">
      <xdr:nvSpPr>
        <xdr:cNvPr id="150974" name="Oval 1378"/>
        <xdr:cNvSpPr>
          <a:spLocks noChangeArrowheads="1"/>
        </xdr:cNvSpPr>
      </xdr:nvSpPr>
      <xdr:spPr bwMode="auto">
        <a:xfrm>
          <a:off x="8953500" y="9982200"/>
          <a:ext cx="104775" cy="133350"/>
        </a:xfrm>
        <a:prstGeom prst="ellipse">
          <a:avLst/>
        </a:prstGeom>
        <a:solidFill>
          <a:srgbClr val="FFFFFF"/>
        </a:solidFill>
        <a:ln w="9525">
          <a:solidFill>
            <a:srgbClr val="000000"/>
          </a:solidFill>
          <a:round/>
          <a:headEnd/>
          <a:tailEnd/>
        </a:ln>
      </xdr:spPr>
    </xdr:sp>
    <xdr:clientData/>
  </xdr:twoCellAnchor>
  <xdr:twoCellAnchor>
    <xdr:from>
      <xdr:col>18</xdr:col>
      <xdr:colOff>47625</xdr:colOff>
      <xdr:row>20</xdr:row>
      <xdr:rowOff>685800</xdr:rowOff>
    </xdr:from>
    <xdr:to>
      <xdr:col>18</xdr:col>
      <xdr:colOff>1171575</xdr:colOff>
      <xdr:row>20</xdr:row>
      <xdr:rowOff>866775</xdr:rowOff>
    </xdr:to>
    <xdr:sp macro="" textlink="">
      <xdr:nvSpPr>
        <xdr:cNvPr id="114" name="Text Box 1380"/>
        <xdr:cNvSpPr txBox="1">
          <a:spLocks noChangeArrowheads="1"/>
        </xdr:cNvSpPr>
      </xdr:nvSpPr>
      <xdr:spPr bwMode="auto">
        <a:xfrm>
          <a:off x="12392025" y="3600450"/>
          <a:ext cx="638175"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FF"/>
              </a:solidFill>
              <a:latin typeface="ＭＳ Ｐ明朝" panose="02020600040205080304" pitchFamily="18" charset="-128"/>
              <a:ea typeface="ＭＳ Ｐ明朝" panose="02020600040205080304" pitchFamily="18" charset="-128"/>
            </a:rPr>
            <a:t>作業工程ごとに実施</a:t>
          </a:r>
        </a:p>
      </xdr:txBody>
    </xdr:sp>
    <xdr:clientData/>
  </xdr:twoCellAnchor>
  <xdr:twoCellAnchor>
    <xdr:from>
      <xdr:col>0</xdr:col>
      <xdr:colOff>171450</xdr:colOff>
      <xdr:row>3</xdr:row>
      <xdr:rowOff>209549</xdr:rowOff>
    </xdr:from>
    <xdr:to>
      <xdr:col>2</xdr:col>
      <xdr:colOff>2733675</xdr:colOff>
      <xdr:row>5</xdr:row>
      <xdr:rowOff>76199</xdr:rowOff>
    </xdr:to>
    <xdr:sp macro="" textlink="">
      <xdr:nvSpPr>
        <xdr:cNvPr id="115" name="AutoShape 1381"/>
        <xdr:cNvSpPr>
          <a:spLocks noChangeArrowheads="1"/>
        </xdr:cNvSpPr>
      </xdr:nvSpPr>
      <xdr:spPr bwMode="auto">
        <a:xfrm>
          <a:off x="171450" y="685799"/>
          <a:ext cx="1885950" cy="247650"/>
        </a:xfrm>
        <a:prstGeom prst="wedgeRoundRectCallout">
          <a:avLst>
            <a:gd name="adj1" fmla="val -45301"/>
            <a:gd name="adj2" fmla="val 82795"/>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ctr"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これを達成するという明確な目標として下さい。目標に繋げられる具体性も必要です。</a:t>
          </a:r>
        </a:p>
      </xdr:txBody>
    </xdr:sp>
    <xdr:clientData/>
  </xdr:twoCellAnchor>
  <xdr:twoCellAnchor>
    <xdr:from>
      <xdr:col>4</xdr:col>
      <xdr:colOff>981076</xdr:colOff>
      <xdr:row>21</xdr:row>
      <xdr:rowOff>952500</xdr:rowOff>
    </xdr:from>
    <xdr:to>
      <xdr:col>17</xdr:col>
      <xdr:colOff>238126</xdr:colOff>
      <xdr:row>22</xdr:row>
      <xdr:rowOff>161925</xdr:rowOff>
    </xdr:to>
    <xdr:sp macro="" textlink="">
      <xdr:nvSpPr>
        <xdr:cNvPr id="116" name="AutoShape 1382"/>
        <xdr:cNvSpPr>
          <a:spLocks noChangeArrowheads="1"/>
        </xdr:cNvSpPr>
      </xdr:nvSpPr>
      <xdr:spPr bwMode="auto">
        <a:xfrm>
          <a:off x="8467726" y="10210800"/>
          <a:ext cx="4305300" cy="504825"/>
        </a:xfrm>
        <a:prstGeom prst="wedgeRoundRectCallout">
          <a:avLst>
            <a:gd name="adj1" fmla="val -35480"/>
            <a:gd name="adj2" fmla="val -78223"/>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　スケジュールは年間スケジュール欄に記載する。</a:t>
          </a:r>
        </a:p>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何のための安全週間か、何のための各種期間かを考えましょう。</a:t>
          </a:r>
        </a:p>
      </xdr:txBody>
    </xdr:sp>
    <xdr:clientData/>
  </xdr:twoCellAnchor>
  <xdr:twoCellAnchor>
    <xdr:from>
      <xdr:col>0</xdr:col>
      <xdr:colOff>352427</xdr:colOff>
      <xdr:row>12</xdr:row>
      <xdr:rowOff>47625</xdr:rowOff>
    </xdr:from>
    <xdr:to>
      <xdr:col>2</xdr:col>
      <xdr:colOff>228601</xdr:colOff>
      <xdr:row>15</xdr:row>
      <xdr:rowOff>66675</xdr:rowOff>
    </xdr:to>
    <xdr:sp macro="" textlink="">
      <xdr:nvSpPr>
        <xdr:cNvPr id="117" name="AutoShape 1383"/>
        <xdr:cNvSpPr>
          <a:spLocks noChangeArrowheads="1"/>
        </xdr:cNvSpPr>
      </xdr:nvSpPr>
      <xdr:spPr bwMode="auto">
        <a:xfrm>
          <a:off x="352427" y="2105025"/>
          <a:ext cx="1247774" cy="533400"/>
        </a:xfrm>
        <a:prstGeom prst="wedgeRoundRectCallout">
          <a:avLst>
            <a:gd name="adj1" fmla="val 54863"/>
            <a:gd name="adj2" fmla="val 118967"/>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l" rtl="0">
            <a:lnSpc>
              <a:spcPts val="1200"/>
            </a:lnSpc>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　具体的に。実際に実施する事項でなければ、意味がありません。</a:t>
          </a:r>
        </a:p>
      </xdr:txBody>
    </xdr:sp>
    <xdr:clientData/>
  </xdr:twoCellAnchor>
  <xdr:twoCellAnchor>
    <xdr:from>
      <xdr:col>2</xdr:col>
      <xdr:colOff>590551</xdr:colOff>
      <xdr:row>11</xdr:row>
      <xdr:rowOff>133350</xdr:rowOff>
    </xdr:from>
    <xdr:to>
      <xdr:col>3</xdr:col>
      <xdr:colOff>438151</xdr:colOff>
      <xdr:row>14</xdr:row>
      <xdr:rowOff>133350</xdr:rowOff>
    </xdr:to>
    <xdr:sp macro="" textlink="">
      <xdr:nvSpPr>
        <xdr:cNvPr id="118" name="AutoShape 1384"/>
        <xdr:cNvSpPr>
          <a:spLocks noChangeArrowheads="1"/>
        </xdr:cNvSpPr>
      </xdr:nvSpPr>
      <xdr:spPr bwMode="auto">
        <a:xfrm>
          <a:off x="1962151" y="2019300"/>
          <a:ext cx="533400" cy="514350"/>
        </a:xfrm>
        <a:prstGeom prst="wedgeRoundRectCallout">
          <a:avLst>
            <a:gd name="adj1" fmla="val 75359"/>
            <a:gd name="adj2" fmla="val 117143"/>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l" rtl="0">
            <a:lnSpc>
              <a:spcPts val="1200"/>
            </a:lnSpc>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　責任を持って実施する担当者です。最終的には、反省を次年度の方針に反映させましょう。</a:t>
          </a:r>
        </a:p>
      </xdr:txBody>
    </xdr:sp>
    <xdr:clientData/>
  </xdr:twoCellAnchor>
  <xdr:twoCellAnchor>
    <xdr:from>
      <xdr:col>18</xdr:col>
      <xdr:colOff>876301</xdr:colOff>
      <xdr:row>18</xdr:row>
      <xdr:rowOff>895350</xdr:rowOff>
    </xdr:from>
    <xdr:to>
      <xdr:col>23</xdr:col>
      <xdr:colOff>238126</xdr:colOff>
      <xdr:row>19</xdr:row>
      <xdr:rowOff>457200</xdr:rowOff>
    </xdr:to>
    <xdr:sp macro="" textlink="">
      <xdr:nvSpPr>
        <xdr:cNvPr id="119" name="AutoShape 1385"/>
        <xdr:cNvSpPr>
          <a:spLocks noChangeArrowheads="1"/>
        </xdr:cNvSpPr>
      </xdr:nvSpPr>
      <xdr:spPr bwMode="auto">
        <a:xfrm>
          <a:off x="13725526" y="6343650"/>
          <a:ext cx="2000250" cy="838200"/>
        </a:xfrm>
        <a:prstGeom prst="wedgeRoundRectCallout">
          <a:avLst>
            <a:gd name="adj1" fmla="val -55211"/>
            <a:gd name="adj2" fmla="val -45589"/>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　重要なポイントです。</a:t>
          </a: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どこに重点を置いて実施していくかを記載して下さい。</a:t>
          </a:r>
        </a:p>
      </xdr:txBody>
    </xdr:sp>
    <xdr:clientData/>
  </xdr:twoCellAnchor>
  <xdr:twoCellAnchor>
    <xdr:from>
      <xdr:col>15</xdr:col>
      <xdr:colOff>123825</xdr:colOff>
      <xdr:row>5</xdr:row>
      <xdr:rowOff>85726</xdr:rowOff>
    </xdr:from>
    <xdr:to>
      <xdr:col>22</xdr:col>
      <xdr:colOff>47625</xdr:colOff>
      <xdr:row>6</xdr:row>
      <xdr:rowOff>133350</xdr:rowOff>
    </xdr:to>
    <xdr:sp macro="" textlink="">
      <xdr:nvSpPr>
        <xdr:cNvPr id="120" name="AutoShape 1386"/>
        <xdr:cNvSpPr>
          <a:spLocks noChangeArrowheads="1"/>
        </xdr:cNvSpPr>
      </xdr:nvSpPr>
      <xdr:spPr bwMode="auto">
        <a:xfrm>
          <a:off x="11991975" y="1323976"/>
          <a:ext cx="3219450" cy="304799"/>
        </a:xfrm>
        <a:prstGeom prst="wedgeRoundRectCallout">
          <a:avLst>
            <a:gd name="adj1" fmla="val -57634"/>
            <a:gd name="adj2" fmla="val 26049"/>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ctr" rtl="0">
            <a:lnSpc>
              <a:spcPts val="1200"/>
            </a:lnSpc>
            <a:defRPr sz="1000"/>
          </a:pP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　各担当者については、必ず氏名を記入して下さい。</a:t>
          </a:r>
        </a:p>
      </xdr:txBody>
    </xdr:sp>
    <xdr:clientData/>
  </xdr:twoCellAnchor>
  <xdr:twoCellAnchor>
    <xdr:from>
      <xdr:col>3</xdr:col>
      <xdr:colOff>866775</xdr:colOff>
      <xdr:row>18</xdr:row>
      <xdr:rowOff>962026</xdr:rowOff>
    </xdr:from>
    <xdr:to>
      <xdr:col>12</xdr:col>
      <xdr:colOff>47625</xdr:colOff>
      <xdr:row>19</xdr:row>
      <xdr:rowOff>0</xdr:rowOff>
    </xdr:to>
    <xdr:sp macro="" textlink="">
      <xdr:nvSpPr>
        <xdr:cNvPr id="121" name="AutoShape 1387"/>
        <xdr:cNvSpPr>
          <a:spLocks noChangeArrowheads="1"/>
        </xdr:cNvSpPr>
      </xdr:nvSpPr>
      <xdr:spPr bwMode="auto">
        <a:xfrm>
          <a:off x="7324725" y="6410326"/>
          <a:ext cx="3676650" cy="314324"/>
        </a:xfrm>
        <a:prstGeom prst="wedgeRoundRectCallout">
          <a:avLst>
            <a:gd name="adj1" fmla="val -55808"/>
            <a:gd name="adj2" fmla="val -36320"/>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ctr"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目標は具体的に。”随時”は目標になり得ない。</a:t>
          </a:r>
        </a:p>
      </xdr:txBody>
    </xdr:sp>
    <xdr:clientData/>
  </xdr:twoCellAnchor>
  <xdr:twoCellAnchor>
    <xdr:from>
      <xdr:col>15</xdr:col>
      <xdr:colOff>114300</xdr:colOff>
      <xdr:row>1</xdr:row>
      <xdr:rowOff>57151</xdr:rowOff>
    </xdr:from>
    <xdr:to>
      <xdr:col>23</xdr:col>
      <xdr:colOff>161925</xdr:colOff>
      <xdr:row>3</xdr:row>
      <xdr:rowOff>200026</xdr:rowOff>
    </xdr:to>
    <xdr:sp macro="" textlink="">
      <xdr:nvSpPr>
        <xdr:cNvPr id="122" name="AutoShape 1386"/>
        <xdr:cNvSpPr>
          <a:spLocks noChangeArrowheads="1"/>
        </xdr:cNvSpPr>
      </xdr:nvSpPr>
      <xdr:spPr bwMode="auto">
        <a:xfrm>
          <a:off x="10401300" y="228601"/>
          <a:ext cx="5534025" cy="457200"/>
        </a:xfrm>
        <a:prstGeom prst="wedgeRoundRectCallout">
          <a:avLst>
            <a:gd name="adj1" fmla="val 45043"/>
            <a:gd name="adj2" fmla="val -67467"/>
            <a:gd name="adj3" fmla="val 16667"/>
          </a:avLst>
        </a:prstGeom>
        <a:solidFill>
          <a:srgbClr val="FFFFFF"/>
        </a:solidFill>
        <a:ln w="15875">
          <a:solidFill>
            <a:srgbClr val="000000"/>
          </a:solidFill>
          <a:miter lim="800000"/>
          <a:headEnd/>
          <a:tailEnd/>
        </a:ln>
      </xdr:spPr>
      <xdr:txBody>
        <a:bodyPr vertOverflow="clip" wrap="square" lIns="36576" tIns="18288" rIns="0" bIns="18288" anchor="ctr" upright="1"/>
        <a:lstStyle/>
        <a:p>
          <a:pPr algn="l" rtl="0">
            <a:lnSpc>
              <a:spcPts val="1100"/>
            </a:lnSpc>
            <a:defRPr sz="1000"/>
          </a:pPr>
          <a:r>
            <a:rPr lang="en-US" altLang="ja-JP" sz="1000" b="0" i="0" u="none" strike="noStrike" baseline="0">
              <a:solidFill>
                <a:srgbClr val="000000"/>
              </a:solidFill>
              <a:latin typeface="ＭＳ Ｐ明朝" panose="02020600040205080304" pitchFamily="18" charset="-128"/>
              <a:ea typeface="ＭＳ Ｐ明朝" panose="02020600040205080304" pitchFamily="18" charset="-128"/>
            </a:rPr>
            <a:t> </a:t>
          </a: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　支店安全課で審査を受け、審査印を受けた物のコピーを</a:t>
          </a:r>
          <a:endParaRPr lang="en-US" altLang="ja-JP" sz="10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作業所へ提出して下さい。</a:t>
          </a:r>
        </a:p>
      </xdr:txBody>
    </xdr:sp>
    <xdr:clientData/>
  </xdr:twoCellAnchor>
  <xdr:twoCellAnchor>
    <xdr:from>
      <xdr:col>23</xdr:col>
      <xdr:colOff>76200</xdr:colOff>
      <xdr:row>11</xdr:row>
      <xdr:rowOff>104775</xdr:rowOff>
    </xdr:from>
    <xdr:to>
      <xdr:col>24</xdr:col>
      <xdr:colOff>19050</xdr:colOff>
      <xdr:row>13</xdr:row>
      <xdr:rowOff>0</xdr:rowOff>
    </xdr:to>
    <xdr:grpSp>
      <xdr:nvGrpSpPr>
        <xdr:cNvPr id="150984" name="グループ化 123"/>
        <xdr:cNvGrpSpPr>
          <a:grpSpLocks/>
        </xdr:cNvGrpSpPr>
      </xdr:nvGrpSpPr>
      <xdr:grpSpPr bwMode="auto">
        <a:xfrm>
          <a:off x="13997940" y="2840355"/>
          <a:ext cx="232410" cy="238125"/>
          <a:chOff x="6619875" y="2952750"/>
          <a:chExt cx="276225" cy="257175"/>
        </a:xfrm>
      </xdr:grpSpPr>
      <xdr:sp macro="" textlink="">
        <xdr:nvSpPr>
          <xdr:cNvPr id="124"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印</a:t>
            </a:r>
          </a:p>
        </xdr:txBody>
      </xdr:sp>
      <xdr:sp macro="" textlink="">
        <xdr:nvSpPr>
          <xdr:cNvPr id="125" name="円/楕円 124"/>
          <xdr:cNvSpPr/>
        </xdr:nvSpPr>
        <xdr:spPr>
          <a:xfrm>
            <a:off x="6639605" y="2992315"/>
            <a:ext cx="207169" cy="16815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22</xdr:col>
      <xdr:colOff>28575</xdr:colOff>
      <xdr:row>0</xdr:row>
      <xdr:rowOff>95250</xdr:rowOff>
    </xdr:from>
    <xdr:to>
      <xdr:col>23</xdr:col>
      <xdr:colOff>200025</xdr:colOff>
      <xdr:row>1</xdr:row>
      <xdr:rowOff>76200</xdr:rowOff>
    </xdr:to>
    <xdr:grpSp>
      <xdr:nvGrpSpPr>
        <xdr:cNvPr id="150985" name="グループ化 124"/>
        <xdr:cNvGrpSpPr>
          <a:grpSpLocks/>
        </xdr:cNvGrpSpPr>
      </xdr:nvGrpSpPr>
      <xdr:grpSpPr bwMode="auto">
        <a:xfrm>
          <a:off x="13660755" y="95250"/>
          <a:ext cx="461010" cy="400050"/>
          <a:chOff x="15068550" y="342901"/>
          <a:chExt cx="419100" cy="360000"/>
        </a:xfrm>
      </xdr:grpSpPr>
      <xdr:sp macro="" textlink="">
        <xdr:nvSpPr>
          <xdr:cNvPr id="127" name="テキスト ボックス 126"/>
          <xdr:cNvSpPr txBox="1"/>
        </xdr:nvSpPr>
        <xdr:spPr bwMode="auto">
          <a:xfrm>
            <a:off x="15068550" y="385758"/>
            <a:ext cx="419100" cy="265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noAutofit/>
          </a:bodyPr>
          <a:lstStyle/>
          <a:p>
            <a:pPr algn="ctr"/>
            <a:r>
              <a:rPr kumimoji="1" lang="ja-JP" altLang="en-US" sz="900">
                <a:solidFill>
                  <a:srgbClr val="FF0000"/>
                </a:solidFill>
                <a:latin typeface="ＭＳ Ｐ明朝" panose="02020600040205080304" pitchFamily="18" charset="-128"/>
                <a:ea typeface="ＭＳ Ｐ明朝" panose="02020600040205080304" pitchFamily="18" charset="-128"/>
              </a:rPr>
              <a:t>安全</a:t>
            </a:r>
          </a:p>
        </xdr:txBody>
      </xdr:sp>
      <xdr:sp macro="" textlink="">
        <xdr:nvSpPr>
          <xdr:cNvPr id="150990" name="Oval 97"/>
          <xdr:cNvSpPr>
            <a:spLocks noChangeAspect="1" noChangeArrowheads="1"/>
          </xdr:cNvSpPr>
        </xdr:nvSpPr>
        <xdr:spPr bwMode="auto">
          <a:xfrm>
            <a:off x="15107062" y="342901"/>
            <a:ext cx="360000" cy="36000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285750</xdr:colOff>
      <xdr:row>0</xdr:row>
      <xdr:rowOff>419100</xdr:rowOff>
    </xdr:from>
    <xdr:to>
      <xdr:col>1</xdr:col>
      <xdr:colOff>1114425</xdr:colOff>
      <xdr:row>2</xdr:row>
      <xdr:rowOff>180975</xdr:rowOff>
    </xdr:to>
    <xdr:grpSp>
      <xdr:nvGrpSpPr>
        <xdr:cNvPr id="150986" name="Group 9550"/>
        <xdr:cNvGrpSpPr>
          <a:grpSpLocks/>
        </xdr:cNvGrpSpPr>
      </xdr:nvGrpSpPr>
      <xdr:grpSpPr bwMode="auto">
        <a:xfrm>
          <a:off x="285750" y="419100"/>
          <a:ext cx="1979295" cy="310515"/>
          <a:chOff x="1351" y="8204"/>
          <a:chExt cx="3314" cy="493"/>
        </a:xfrm>
      </xdr:grpSpPr>
      <xdr:sp macro="" textlink="">
        <xdr:nvSpPr>
          <xdr:cNvPr id="74063" name="AutoShape 9551"/>
          <xdr:cNvSpPr>
            <a:spLocks noChangeArrowheads="1"/>
          </xdr:cNvSpPr>
        </xdr:nvSpPr>
        <xdr:spPr bwMode="auto">
          <a:xfrm>
            <a:off x="1351" y="8294"/>
            <a:ext cx="2789" cy="403"/>
          </a:xfrm>
          <a:prstGeom prst="roundRect">
            <a:avLst>
              <a:gd name="adj" fmla="val 16667"/>
            </a:avLst>
          </a:prstGeom>
          <a:solidFill>
            <a:srgbClr val="FFFFFF"/>
          </a:solidFill>
          <a:ln w="9525">
            <a:solidFill>
              <a:srgbClr val="FF0000"/>
            </a:solidFill>
            <a:round/>
            <a:headEnd/>
            <a:tailEnd/>
          </a:ln>
        </xdr:spPr>
        <xdr:txBody>
          <a:bodyPr vertOverflow="clip" wrap="square" lIns="74295" tIns="8890" rIns="74295" bIns="8890" anchor="ctr" upright="1"/>
          <a:lstStyle/>
          <a:p>
            <a:pPr algn="ctr" rtl="0">
              <a:lnSpc>
                <a:spcPts val="1300"/>
              </a:lnSpc>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協力会社の書式でよい</a:t>
            </a:r>
            <a:endParaRPr lang="ja-JP" altLang="en-US" sz="1050" b="0" i="0" u="none" strike="noStrike" baseline="0">
              <a:solidFill>
                <a:srgbClr val="000000"/>
              </a:solidFill>
              <a:latin typeface="ＭＳ Ｐ明朝" panose="02020600040205080304" pitchFamily="18" charset="-128"/>
              <a:ea typeface="ＭＳ Ｐ明朝" panose="02020600040205080304" pitchFamily="18" charset="-128"/>
              <a:cs typeface="Times New Roman"/>
            </a:endParaRPr>
          </a:p>
          <a:p>
            <a:pPr algn="ctr" rtl="0">
              <a:defRPr sz="1000"/>
            </a:pPr>
            <a:endParaRPr lang="ja-JP" altLang="en-US" sz="1050" b="0" i="0" u="none" strike="noStrike" baseline="0">
              <a:solidFill>
                <a:srgbClr val="000000"/>
              </a:solidFill>
              <a:latin typeface="ＭＳ Ｐ明朝" panose="02020600040205080304" pitchFamily="18" charset="-128"/>
              <a:ea typeface="ＭＳ Ｐ明朝" panose="02020600040205080304" pitchFamily="18" charset="-128"/>
              <a:cs typeface="Times New Roman"/>
            </a:endParaRPr>
          </a:p>
        </xdr:txBody>
      </xdr:sp>
      <xdr:cxnSp macro="">
        <xdr:nvCxnSpPr>
          <xdr:cNvPr id="150988" name="AutoShape 9552"/>
          <xdr:cNvCxnSpPr>
            <a:cxnSpLocks noChangeShapeType="1"/>
          </xdr:cNvCxnSpPr>
        </xdr:nvCxnSpPr>
        <xdr:spPr bwMode="auto">
          <a:xfrm flipV="1">
            <a:off x="4143" y="8204"/>
            <a:ext cx="522" cy="284"/>
          </a:xfrm>
          <a:prstGeom prst="straightConnector1">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26</xdr:row>
      <xdr:rowOff>9525</xdr:rowOff>
    </xdr:from>
    <xdr:to>
      <xdr:col>3</xdr:col>
      <xdr:colOff>0</xdr:colOff>
      <xdr:row>27</xdr:row>
      <xdr:rowOff>200025</xdr:rowOff>
    </xdr:to>
    <xdr:sp macro="" textlink="">
      <xdr:nvSpPr>
        <xdr:cNvPr id="151622" name="Line 1"/>
        <xdr:cNvSpPr>
          <a:spLocks noChangeShapeType="1"/>
        </xdr:cNvSpPr>
      </xdr:nvSpPr>
      <xdr:spPr bwMode="auto">
        <a:xfrm>
          <a:off x="9525" y="5457825"/>
          <a:ext cx="87630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285750</xdr:colOff>
      <xdr:row>12</xdr:row>
      <xdr:rowOff>114300</xdr:rowOff>
    </xdr:from>
    <xdr:to>
      <xdr:col>28</xdr:col>
      <xdr:colOff>0</xdr:colOff>
      <xdr:row>12</xdr:row>
      <xdr:rowOff>114300</xdr:rowOff>
    </xdr:to>
    <xdr:sp macro="" textlink="">
      <xdr:nvSpPr>
        <xdr:cNvPr id="151623" name="Line 7"/>
        <xdr:cNvSpPr>
          <a:spLocks noChangeShapeType="1"/>
        </xdr:cNvSpPr>
      </xdr:nvSpPr>
      <xdr:spPr bwMode="auto">
        <a:xfrm>
          <a:off x="8534400" y="2771775"/>
          <a:ext cx="30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19050</xdr:colOff>
      <xdr:row>9</xdr:row>
      <xdr:rowOff>123825</xdr:rowOff>
    </xdr:from>
    <xdr:to>
      <xdr:col>33</xdr:col>
      <xdr:colOff>28575</xdr:colOff>
      <xdr:row>9</xdr:row>
      <xdr:rowOff>123825</xdr:rowOff>
    </xdr:to>
    <xdr:sp macro="" textlink="">
      <xdr:nvSpPr>
        <xdr:cNvPr id="151624" name="Line 9"/>
        <xdr:cNvSpPr>
          <a:spLocks noChangeShapeType="1"/>
        </xdr:cNvSpPr>
      </xdr:nvSpPr>
      <xdr:spPr bwMode="auto">
        <a:xfrm>
          <a:off x="10039350" y="2152650"/>
          <a:ext cx="30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28575</xdr:colOff>
      <xdr:row>12</xdr:row>
      <xdr:rowOff>114300</xdr:rowOff>
    </xdr:from>
    <xdr:to>
      <xdr:col>33</xdr:col>
      <xdr:colOff>28575</xdr:colOff>
      <xdr:row>12</xdr:row>
      <xdr:rowOff>114300</xdr:rowOff>
    </xdr:to>
    <xdr:sp macro="" textlink="">
      <xdr:nvSpPr>
        <xdr:cNvPr id="151625" name="Line 10"/>
        <xdr:cNvSpPr>
          <a:spLocks noChangeShapeType="1"/>
        </xdr:cNvSpPr>
      </xdr:nvSpPr>
      <xdr:spPr bwMode="auto">
        <a:xfrm>
          <a:off x="10048875" y="2771775"/>
          <a:ext cx="295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28575</xdr:colOff>
      <xdr:row>15</xdr:row>
      <xdr:rowOff>133350</xdr:rowOff>
    </xdr:from>
    <xdr:to>
      <xdr:col>33</xdr:col>
      <xdr:colOff>28575</xdr:colOff>
      <xdr:row>15</xdr:row>
      <xdr:rowOff>133350</xdr:rowOff>
    </xdr:to>
    <xdr:sp macro="" textlink="">
      <xdr:nvSpPr>
        <xdr:cNvPr id="151626" name="Line 11"/>
        <xdr:cNvSpPr>
          <a:spLocks noChangeShapeType="1"/>
        </xdr:cNvSpPr>
      </xdr:nvSpPr>
      <xdr:spPr bwMode="auto">
        <a:xfrm>
          <a:off x="10048875" y="3419475"/>
          <a:ext cx="295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9</xdr:row>
      <xdr:rowOff>123825</xdr:rowOff>
    </xdr:from>
    <xdr:to>
      <xdr:col>28</xdr:col>
      <xdr:colOff>0</xdr:colOff>
      <xdr:row>15</xdr:row>
      <xdr:rowOff>133350</xdr:rowOff>
    </xdr:to>
    <xdr:sp macro="" textlink="">
      <xdr:nvSpPr>
        <xdr:cNvPr id="151627" name="Line 12"/>
        <xdr:cNvSpPr>
          <a:spLocks noChangeShapeType="1"/>
        </xdr:cNvSpPr>
      </xdr:nvSpPr>
      <xdr:spPr bwMode="auto">
        <a:xfrm>
          <a:off x="8839200" y="2152650"/>
          <a:ext cx="0" cy="1266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15</xdr:row>
      <xdr:rowOff>123825</xdr:rowOff>
    </xdr:from>
    <xdr:to>
      <xdr:col>28</xdr:col>
      <xdr:colOff>276225</xdr:colOff>
      <xdr:row>15</xdr:row>
      <xdr:rowOff>123825</xdr:rowOff>
    </xdr:to>
    <xdr:sp macro="" textlink="">
      <xdr:nvSpPr>
        <xdr:cNvPr id="151628" name="Line 13"/>
        <xdr:cNvSpPr>
          <a:spLocks noChangeShapeType="1"/>
        </xdr:cNvSpPr>
      </xdr:nvSpPr>
      <xdr:spPr bwMode="auto">
        <a:xfrm>
          <a:off x="8839200" y="34099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12</xdr:row>
      <xdr:rowOff>114300</xdr:rowOff>
    </xdr:from>
    <xdr:to>
      <xdr:col>28</xdr:col>
      <xdr:colOff>276225</xdr:colOff>
      <xdr:row>12</xdr:row>
      <xdr:rowOff>114300</xdr:rowOff>
    </xdr:to>
    <xdr:sp macro="" textlink="">
      <xdr:nvSpPr>
        <xdr:cNvPr id="151629" name="Line 14"/>
        <xdr:cNvSpPr>
          <a:spLocks noChangeShapeType="1"/>
        </xdr:cNvSpPr>
      </xdr:nvSpPr>
      <xdr:spPr bwMode="auto">
        <a:xfrm>
          <a:off x="8839200" y="27717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9</xdr:row>
      <xdr:rowOff>133350</xdr:rowOff>
    </xdr:from>
    <xdr:to>
      <xdr:col>28</xdr:col>
      <xdr:colOff>276225</xdr:colOff>
      <xdr:row>9</xdr:row>
      <xdr:rowOff>133350</xdr:rowOff>
    </xdr:to>
    <xdr:sp macro="" textlink="">
      <xdr:nvSpPr>
        <xdr:cNvPr id="151630" name="Line 15"/>
        <xdr:cNvSpPr>
          <a:spLocks noChangeShapeType="1"/>
        </xdr:cNvSpPr>
      </xdr:nvSpPr>
      <xdr:spPr bwMode="auto">
        <a:xfrm>
          <a:off x="8839200" y="21621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285750</xdr:colOff>
      <xdr:row>11</xdr:row>
      <xdr:rowOff>19050</xdr:rowOff>
    </xdr:from>
    <xdr:to>
      <xdr:col>21</xdr:col>
      <xdr:colOff>285750</xdr:colOff>
      <xdr:row>12</xdr:row>
      <xdr:rowOff>142875</xdr:rowOff>
    </xdr:to>
    <xdr:sp macro="" textlink="">
      <xdr:nvSpPr>
        <xdr:cNvPr id="151631" name="Line 16"/>
        <xdr:cNvSpPr>
          <a:spLocks noChangeShapeType="1"/>
        </xdr:cNvSpPr>
      </xdr:nvSpPr>
      <xdr:spPr bwMode="auto">
        <a:xfrm>
          <a:off x="7058025" y="2466975"/>
          <a:ext cx="0"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12</xdr:row>
      <xdr:rowOff>123825</xdr:rowOff>
    </xdr:from>
    <xdr:to>
      <xdr:col>23</xdr:col>
      <xdr:colOff>0</xdr:colOff>
      <xdr:row>12</xdr:row>
      <xdr:rowOff>123825</xdr:rowOff>
    </xdr:to>
    <xdr:sp macro="" textlink="">
      <xdr:nvSpPr>
        <xdr:cNvPr id="151632" name="Line 17"/>
        <xdr:cNvSpPr>
          <a:spLocks noChangeShapeType="1"/>
        </xdr:cNvSpPr>
      </xdr:nvSpPr>
      <xdr:spPr bwMode="auto">
        <a:xfrm>
          <a:off x="7067550" y="2781300"/>
          <a:ext cx="295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45</xdr:row>
      <xdr:rowOff>161925</xdr:rowOff>
    </xdr:from>
    <xdr:to>
      <xdr:col>10</xdr:col>
      <xdr:colOff>9525</xdr:colOff>
      <xdr:row>45</xdr:row>
      <xdr:rowOff>161925</xdr:rowOff>
    </xdr:to>
    <xdr:sp macro="" textlink="">
      <xdr:nvSpPr>
        <xdr:cNvPr id="151633" name="Line 22"/>
        <xdr:cNvSpPr>
          <a:spLocks noChangeShapeType="1"/>
        </xdr:cNvSpPr>
      </xdr:nvSpPr>
      <xdr:spPr bwMode="auto">
        <a:xfrm>
          <a:off x="1752600" y="9591675"/>
          <a:ext cx="1609725" cy="0"/>
        </a:xfrm>
        <a:prstGeom prst="line">
          <a:avLst/>
        </a:prstGeom>
        <a:noFill/>
        <a:ln w="9525">
          <a:solidFill>
            <a:srgbClr val="000000"/>
          </a:solidFill>
          <a:round/>
          <a:headEnd type="oval" w="lg" len="sm"/>
          <a:tailEnd type="oval" w="lg" len="sm"/>
        </a:ln>
        <a:extLst>
          <a:ext uri="{909E8E84-426E-40DD-AFC4-6F175D3DCCD1}">
            <a14:hiddenFill xmlns:a14="http://schemas.microsoft.com/office/drawing/2010/main">
              <a:noFill/>
            </a14:hiddenFill>
          </a:ext>
        </a:extLst>
      </xdr:spPr>
    </xdr:sp>
    <xdr:clientData/>
  </xdr:twoCellAnchor>
  <xdr:twoCellAnchor>
    <xdr:from>
      <xdr:col>6</xdr:col>
      <xdr:colOff>133350</xdr:colOff>
      <xdr:row>45</xdr:row>
      <xdr:rowOff>123825</xdr:rowOff>
    </xdr:from>
    <xdr:to>
      <xdr:col>6</xdr:col>
      <xdr:colOff>180975</xdr:colOff>
      <xdr:row>45</xdr:row>
      <xdr:rowOff>190500</xdr:rowOff>
    </xdr:to>
    <xdr:sp macro="" textlink="">
      <xdr:nvSpPr>
        <xdr:cNvPr id="151634" name="Oval 23"/>
        <xdr:cNvSpPr>
          <a:spLocks noChangeArrowheads="1"/>
        </xdr:cNvSpPr>
      </xdr:nvSpPr>
      <xdr:spPr bwMode="auto">
        <a:xfrm>
          <a:off x="2076450" y="9553575"/>
          <a:ext cx="47625" cy="66675"/>
        </a:xfrm>
        <a:prstGeom prst="ellipse">
          <a:avLst/>
        </a:prstGeom>
        <a:solidFill>
          <a:srgbClr val="333333"/>
        </a:solidFill>
        <a:ln w="9525">
          <a:solidFill>
            <a:srgbClr val="000000"/>
          </a:solidFill>
          <a:round/>
          <a:headEnd/>
          <a:tailEnd/>
        </a:ln>
      </xdr:spPr>
    </xdr:sp>
    <xdr:clientData/>
  </xdr:twoCellAnchor>
  <xdr:twoCellAnchor>
    <xdr:from>
      <xdr:col>7</xdr:col>
      <xdr:colOff>123825</xdr:colOff>
      <xdr:row>45</xdr:row>
      <xdr:rowOff>123825</xdr:rowOff>
    </xdr:from>
    <xdr:to>
      <xdr:col>7</xdr:col>
      <xdr:colOff>171450</xdr:colOff>
      <xdr:row>45</xdr:row>
      <xdr:rowOff>190500</xdr:rowOff>
    </xdr:to>
    <xdr:sp macro="" textlink="">
      <xdr:nvSpPr>
        <xdr:cNvPr id="151635" name="Oval 24"/>
        <xdr:cNvSpPr>
          <a:spLocks noChangeArrowheads="1"/>
        </xdr:cNvSpPr>
      </xdr:nvSpPr>
      <xdr:spPr bwMode="auto">
        <a:xfrm>
          <a:off x="2419350" y="9553575"/>
          <a:ext cx="47625" cy="66675"/>
        </a:xfrm>
        <a:prstGeom prst="ellipse">
          <a:avLst/>
        </a:prstGeom>
        <a:solidFill>
          <a:srgbClr val="333333"/>
        </a:solidFill>
        <a:ln w="9525">
          <a:solidFill>
            <a:srgbClr val="000000"/>
          </a:solidFill>
          <a:round/>
          <a:headEnd/>
          <a:tailEnd/>
        </a:ln>
      </xdr:spPr>
    </xdr:sp>
    <xdr:clientData/>
  </xdr:twoCellAnchor>
  <xdr:twoCellAnchor>
    <xdr:from>
      <xdr:col>8</xdr:col>
      <xdr:colOff>114300</xdr:colOff>
      <xdr:row>45</xdr:row>
      <xdr:rowOff>123825</xdr:rowOff>
    </xdr:from>
    <xdr:to>
      <xdr:col>8</xdr:col>
      <xdr:colOff>161925</xdr:colOff>
      <xdr:row>45</xdr:row>
      <xdr:rowOff>190500</xdr:rowOff>
    </xdr:to>
    <xdr:sp macro="" textlink="">
      <xdr:nvSpPr>
        <xdr:cNvPr id="151636" name="Oval 25"/>
        <xdr:cNvSpPr>
          <a:spLocks noChangeArrowheads="1"/>
        </xdr:cNvSpPr>
      </xdr:nvSpPr>
      <xdr:spPr bwMode="auto">
        <a:xfrm>
          <a:off x="2762250" y="9553575"/>
          <a:ext cx="47625" cy="66675"/>
        </a:xfrm>
        <a:prstGeom prst="ellipse">
          <a:avLst/>
        </a:prstGeom>
        <a:solidFill>
          <a:srgbClr val="333333"/>
        </a:solidFill>
        <a:ln w="9525">
          <a:solidFill>
            <a:srgbClr val="000000"/>
          </a:solidFill>
          <a:round/>
          <a:headEnd/>
          <a:tailEnd/>
        </a:ln>
      </xdr:spPr>
    </xdr:sp>
    <xdr:clientData/>
  </xdr:twoCellAnchor>
  <xdr:twoCellAnchor>
    <xdr:from>
      <xdr:col>9</xdr:col>
      <xdr:colOff>123825</xdr:colOff>
      <xdr:row>45</xdr:row>
      <xdr:rowOff>123825</xdr:rowOff>
    </xdr:from>
    <xdr:to>
      <xdr:col>9</xdr:col>
      <xdr:colOff>171450</xdr:colOff>
      <xdr:row>45</xdr:row>
      <xdr:rowOff>190500</xdr:rowOff>
    </xdr:to>
    <xdr:sp macro="" textlink="">
      <xdr:nvSpPr>
        <xdr:cNvPr id="151637" name="Oval 26"/>
        <xdr:cNvSpPr>
          <a:spLocks noChangeArrowheads="1"/>
        </xdr:cNvSpPr>
      </xdr:nvSpPr>
      <xdr:spPr bwMode="auto">
        <a:xfrm>
          <a:off x="3124200" y="9553575"/>
          <a:ext cx="47625" cy="66675"/>
        </a:xfrm>
        <a:prstGeom prst="ellipse">
          <a:avLst/>
        </a:prstGeom>
        <a:solidFill>
          <a:srgbClr val="333333"/>
        </a:solidFill>
        <a:ln w="9525">
          <a:solidFill>
            <a:srgbClr val="000000"/>
          </a:solidFill>
          <a:round/>
          <a:headEnd/>
          <a:tailEnd/>
        </a:ln>
      </xdr:spPr>
    </xdr:sp>
    <xdr:clientData/>
  </xdr:twoCellAnchor>
  <xdr:twoCellAnchor>
    <xdr:from>
      <xdr:col>8</xdr:col>
      <xdr:colOff>257175</xdr:colOff>
      <xdr:row>30</xdr:row>
      <xdr:rowOff>0</xdr:rowOff>
    </xdr:from>
    <xdr:to>
      <xdr:col>9</xdr:col>
      <xdr:colOff>84750</xdr:colOff>
      <xdr:row>30</xdr:row>
      <xdr:rowOff>0</xdr:rowOff>
    </xdr:to>
    <xdr:cxnSp macro="">
      <xdr:nvCxnSpPr>
        <xdr:cNvPr id="18" name="直線コネクタ 17"/>
        <xdr:cNvCxnSpPr/>
      </xdr:nvCxnSpPr>
      <xdr:spPr>
        <a:xfrm>
          <a:off x="5743575" y="6286500"/>
          <a:ext cx="513375"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32</xdr:row>
      <xdr:rowOff>9525</xdr:rowOff>
    </xdr:from>
    <xdr:to>
      <xdr:col>8</xdr:col>
      <xdr:colOff>227625</xdr:colOff>
      <xdr:row>32</xdr:row>
      <xdr:rowOff>9525</xdr:rowOff>
    </xdr:to>
    <xdr:cxnSp macro="">
      <xdr:nvCxnSpPr>
        <xdr:cNvPr id="19" name="直線コネクタ 18"/>
        <xdr:cNvCxnSpPr/>
      </xdr:nvCxnSpPr>
      <xdr:spPr>
        <a:xfrm>
          <a:off x="5534025" y="6715125"/>
          <a:ext cx="180000"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xdr:colOff>
      <xdr:row>34</xdr:row>
      <xdr:rowOff>0</xdr:rowOff>
    </xdr:from>
    <xdr:to>
      <xdr:col>7</xdr:col>
      <xdr:colOff>218100</xdr:colOff>
      <xdr:row>34</xdr:row>
      <xdr:rowOff>0</xdr:rowOff>
    </xdr:to>
    <xdr:cxnSp macro="">
      <xdr:nvCxnSpPr>
        <xdr:cNvPr id="20" name="直線コネクタ 19"/>
        <xdr:cNvCxnSpPr/>
      </xdr:nvCxnSpPr>
      <xdr:spPr>
        <a:xfrm>
          <a:off x="4838700" y="7048500"/>
          <a:ext cx="180000"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36</xdr:row>
      <xdr:rowOff>0</xdr:rowOff>
    </xdr:from>
    <xdr:to>
      <xdr:col>6</xdr:col>
      <xdr:colOff>256200</xdr:colOff>
      <xdr:row>36</xdr:row>
      <xdr:rowOff>0</xdr:rowOff>
    </xdr:to>
    <xdr:cxnSp macro="">
      <xdr:nvCxnSpPr>
        <xdr:cNvPr id="21" name="直線コネクタ 20"/>
        <xdr:cNvCxnSpPr/>
      </xdr:nvCxnSpPr>
      <xdr:spPr>
        <a:xfrm>
          <a:off x="4191000" y="7391400"/>
          <a:ext cx="180000"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38</xdr:row>
      <xdr:rowOff>0</xdr:rowOff>
    </xdr:from>
    <xdr:to>
      <xdr:col>5</xdr:col>
      <xdr:colOff>303825</xdr:colOff>
      <xdr:row>38</xdr:row>
      <xdr:rowOff>0</xdr:rowOff>
    </xdr:to>
    <xdr:cxnSp macro="">
      <xdr:nvCxnSpPr>
        <xdr:cNvPr id="22" name="直線コネクタ 21"/>
        <xdr:cNvCxnSpPr/>
      </xdr:nvCxnSpPr>
      <xdr:spPr>
        <a:xfrm>
          <a:off x="3552825" y="7734300"/>
          <a:ext cx="180000"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219075</xdr:colOff>
      <xdr:row>40</xdr:row>
      <xdr:rowOff>0</xdr:rowOff>
    </xdr:from>
    <xdr:to>
      <xdr:col>5</xdr:col>
      <xdr:colOff>46650</xdr:colOff>
      <xdr:row>40</xdr:row>
      <xdr:rowOff>0</xdr:rowOff>
    </xdr:to>
    <xdr:cxnSp macro="">
      <xdr:nvCxnSpPr>
        <xdr:cNvPr id="23" name="直線コネクタ 22"/>
        <xdr:cNvCxnSpPr/>
      </xdr:nvCxnSpPr>
      <xdr:spPr>
        <a:xfrm>
          <a:off x="2962275" y="8077200"/>
          <a:ext cx="513375"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42</xdr:row>
      <xdr:rowOff>9525</xdr:rowOff>
    </xdr:from>
    <xdr:to>
      <xdr:col>5</xdr:col>
      <xdr:colOff>0</xdr:colOff>
      <xdr:row>42</xdr:row>
      <xdr:rowOff>9525</xdr:rowOff>
    </xdr:to>
    <xdr:cxnSp macro="">
      <xdr:nvCxnSpPr>
        <xdr:cNvPr id="24" name="直線コネクタ 23"/>
        <xdr:cNvCxnSpPr/>
      </xdr:nvCxnSpPr>
      <xdr:spPr>
        <a:xfrm>
          <a:off x="2238375" y="8429625"/>
          <a:ext cx="1190625" cy="0"/>
        </a:xfrm>
        <a:prstGeom prst="line">
          <a:avLst/>
        </a:prstGeom>
        <a:ln>
          <a:solidFill>
            <a:schemeClr val="tx1"/>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180975</xdr:colOff>
      <xdr:row>4</xdr:row>
      <xdr:rowOff>200025</xdr:rowOff>
    </xdr:from>
    <xdr:to>
      <xdr:col>45</xdr:col>
      <xdr:colOff>95250</xdr:colOff>
      <xdr:row>5</xdr:row>
      <xdr:rowOff>247650</xdr:rowOff>
    </xdr:to>
    <xdr:grpSp>
      <xdr:nvGrpSpPr>
        <xdr:cNvPr id="151645" name="グループ化 24"/>
        <xdr:cNvGrpSpPr>
          <a:grpSpLocks/>
        </xdr:cNvGrpSpPr>
      </xdr:nvGrpSpPr>
      <xdr:grpSpPr bwMode="auto">
        <a:xfrm>
          <a:off x="12875895" y="1221105"/>
          <a:ext cx="234315" cy="260985"/>
          <a:chOff x="6619875" y="2952750"/>
          <a:chExt cx="276225" cy="257175"/>
        </a:xfrm>
      </xdr:grpSpPr>
      <xdr:sp macro="" textlink="">
        <xdr:nvSpPr>
          <xdr:cNvPr id="26"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27" name="円/楕円 26"/>
          <xdr:cNvSpPr/>
        </xdr:nvSpPr>
        <xdr:spPr>
          <a:xfrm>
            <a:off x="6649471" y="2981325"/>
            <a:ext cx="217034"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14</xdr:col>
      <xdr:colOff>0</xdr:colOff>
      <xdr:row>42</xdr:row>
      <xdr:rowOff>9525</xdr:rowOff>
    </xdr:from>
    <xdr:to>
      <xdr:col>20</xdr:col>
      <xdr:colOff>0</xdr:colOff>
      <xdr:row>44</xdr:row>
      <xdr:rowOff>200025</xdr:rowOff>
    </xdr:to>
    <xdr:cxnSp macro="">
      <xdr:nvCxnSpPr>
        <xdr:cNvPr id="3" name="直線コネクタ 2"/>
        <xdr:cNvCxnSpPr/>
      </xdr:nvCxnSpPr>
      <xdr:spPr>
        <a:xfrm>
          <a:off x="4705350" y="8810625"/>
          <a:ext cx="1771650"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295275</xdr:colOff>
      <xdr:row>6</xdr:row>
      <xdr:rowOff>66675</xdr:rowOff>
    </xdr:from>
    <xdr:to>
      <xdr:col>5</xdr:col>
      <xdr:colOff>571500</xdr:colOff>
      <xdr:row>6</xdr:row>
      <xdr:rowOff>323850</xdr:rowOff>
    </xdr:to>
    <xdr:sp macro="" textlink="">
      <xdr:nvSpPr>
        <xdr:cNvPr id="2" name="Rectangle 3"/>
        <xdr:cNvSpPr>
          <a:spLocks noChangeArrowheads="1"/>
        </xdr:cNvSpPr>
      </xdr:nvSpPr>
      <xdr:spPr bwMode="auto">
        <a:xfrm>
          <a:off x="3724275" y="2124075"/>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殿</a:t>
          </a:r>
        </a:p>
      </xdr:txBody>
    </xdr:sp>
    <xdr:clientData/>
  </xdr:twoCellAnchor>
  <xdr:twoCellAnchor>
    <xdr:from>
      <xdr:col>7</xdr:col>
      <xdr:colOff>419100</xdr:colOff>
      <xdr:row>0</xdr:row>
      <xdr:rowOff>57150</xdr:rowOff>
    </xdr:from>
    <xdr:to>
      <xdr:col>10</xdr:col>
      <xdr:colOff>66675</xdr:colOff>
      <xdr:row>1</xdr:row>
      <xdr:rowOff>152400</xdr:rowOff>
    </xdr:to>
    <xdr:sp macro="" textlink="">
      <xdr:nvSpPr>
        <xdr:cNvPr id="128247" name="Rectangle 5"/>
        <xdr:cNvSpPr>
          <a:spLocks noChangeArrowheads="1"/>
        </xdr:cNvSpPr>
      </xdr:nvSpPr>
      <xdr:spPr bwMode="auto">
        <a:xfrm>
          <a:off x="4438650" y="57150"/>
          <a:ext cx="2438400" cy="438150"/>
        </a:xfrm>
        <a:prstGeom prst="rect">
          <a:avLst/>
        </a:prstGeom>
        <a:solidFill>
          <a:srgbClr val="FFFFFF"/>
        </a:solidFill>
        <a:ln w="9525">
          <a:solidFill>
            <a:srgbClr val="000000"/>
          </a:solidFill>
          <a:miter lim="800000"/>
          <a:headEnd/>
          <a:tailEnd/>
        </a:ln>
      </xdr:spPr>
    </xdr:sp>
    <xdr:clientData/>
  </xdr:twoCellAnchor>
  <xdr:twoCellAnchor>
    <xdr:from>
      <xdr:col>6</xdr:col>
      <xdr:colOff>847725</xdr:colOff>
      <xdr:row>0</xdr:row>
      <xdr:rowOff>57150</xdr:rowOff>
    </xdr:from>
    <xdr:to>
      <xdr:col>7</xdr:col>
      <xdr:colOff>457200</xdr:colOff>
      <xdr:row>1</xdr:row>
      <xdr:rowOff>152400</xdr:rowOff>
    </xdr:to>
    <xdr:sp macro="" textlink="">
      <xdr:nvSpPr>
        <xdr:cNvPr id="5" name="Rectangle 6"/>
        <xdr:cNvSpPr>
          <a:spLocks noChangeArrowheads="1"/>
        </xdr:cNvSpPr>
      </xdr:nvSpPr>
      <xdr:spPr bwMode="auto">
        <a:xfrm>
          <a:off x="4800600" y="57150"/>
          <a:ext cx="457200" cy="4381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Ｐ明朝"/>
              <a:ea typeface="ＭＳ Ｐ明朝"/>
            </a:rPr>
            <a:t>元請</a:t>
          </a:r>
        </a:p>
        <a:p>
          <a:pPr algn="ctr" rtl="0">
            <a:lnSpc>
              <a:spcPts val="1100"/>
            </a:lnSpc>
            <a:defRPr sz="1000"/>
          </a:pPr>
          <a:r>
            <a:rPr lang="ja-JP" altLang="en-US" sz="1000" b="0" i="0" u="none" strike="noStrike" baseline="0">
              <a:solidFill>
                <a:srgbClr val="000000"/>
              </a:solidFill>
              <a:latin typeface="ＭＳ Ｐ明朝"/>
              <a:ea typeface="ＭＳ Ｐ明朝"/>
            </a:rPr>
            <a:t>確認欄</a:t>
          </a:r>
        </a:p>
      </xdr:txBody>
    </xdr:sp>
    <xdr:clientData/>
  </xdr:twoCellAnchor>
  <xdr:twoCellAnchor>
    <xdr:from>
      <xdr:col>9</xdr:col>
      <xdr:colOff>1133475</xdr:colOff>
      <xdr:row>8</xdr:row>
      <xdr:rowOff>238125</xdr:rowOff>
    </xdr:from>
    <xdr:to>
      <xdr:col>9</xdr:col>
      <xdr:colOff>1409700</xdr:colOff>
      <xdr:row>8</xdr:row>
      <xdr:rowOff>495300</xdr:rowOff>
    </xdr:to>
    <xdr:grpSp>
      <xdr:nvGrpSpPr>
        <xdr:cNvPr id="128249" name="グループ化 6"/>
        <xdr:cNvGrpSpPr>
          <a:grpSpLocks/>
        </xdr:cNvGrpSpPr>
      </xdr:nvGrpSpPr>
      <xdr:grpSpPr bwMode="auto">
        <a:xfrm>
          <a:off x="5964555" y="3019425"/>
          <a:ext cx="161925" cy="257175"/>
          <a:chOff x="6619875" y="2952750"/>
          <a:chExt cx="276225" cy="257175"/>
        </a:xfrm>
      </xdr:grpSpPr>
      <xdr:sp macro="" textlink="">
        <xdr:nvSpPr>
          <xdr:cNvPr id="7" name="Rectangle 2"/>
          <xdr:cNvSpPr>
            <a:spLocks noChangeArrowheads="1"/>
          </xdr:cNvSpPr>
        </xdr:nvSpPr>
        <xdr:spPr bwMode="auto">
          <a:xfrm>
            <a:off x="6619875" y="2952750"/>
            <a:ext cx="276225" cy="257175"/>
          </a:xfrm>
          <a:prstGeom prst="rect">
            <a:avLst/>
          </a:prstGeom>
          <a:solidFill>
            <a:srgbClr val="FFFFFF">
              <a:alpha val="0"/>
            </a:srgbClr>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sp macro="" textlink="">
        <xdr:nvSpPr>
          <xdr:cNvPr id="8" name="円/楕円 7"/>
          <xdr:cNvSpPr/>
        </xdr:nvSpPr>
        <xdr:spPr>
          <a:xfrm>
            <a:off x="6648450" y="2981325"/>
            <a:ext cx="219075" cy="2000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810265/AppData/Local/Temp/Temp2_&#25144;&#22303;&#24037;&#32113;&#30330;94-29&#21495;&#65288;&#28155;&#20184;&#36039;&#26009;&#65289;.zip/&#25144;&#22303;&#24037;&#32113;&#30330;94-29&#21495;&#65288;&#28155;&#20184;&#36039;&#26009;&#65289;/greenf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720127/Desktop/greenfile&#65288;&#12464;&#12522;&#12540;&#12531;&#12501;&#12449;&#12452;&#12523;&#65289;&#21332;&#21147;&#20250;&#31038;&#23433;&#20840;&#38306;&#20418;&#25552;&#20986;&#26360;&#39006;&#22303;&#26408;&#24314;&#31689;&#32113;&#19968;H28.6.14&#26368;&#26032;&#25913;&#35330;&#2925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3433;&#20840;&#20849;&#26377;/01-005_&#12464;&#12522;&#12540;&#12531;&#12501;&#12449;&#12452;&#12523;/H26%2009%2001/&#23433;&#20840;&#34907;&#29983;&#38306;&#20418;&#25552;&#20986;&#26360;&#39006;&#65288;&#26045;&#24037;&#20307;&#21046;&#23626;&#20986;&#2636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付"/>
      <sheetName val="入力"/>
      <sheetName val="作業員データ"/>
      <sheetName val="表紙"/>
      <sheetName val="表紙裏"/>
      <sheetName val="提出一覧表"/>
      <sheetName val="1 通知"/>
      <sheetName val="2 誓約書"/>
      <sheetName val="3-1 外国人"/>
      <sheetName val="3-2 施工体制台帳"/>
      <sheetName val="3 施工体制台帳"/>
      <sheetName val="4 再下請"/>
      <sheetName val="5 編成表"/>
      <sheetName val="6 社保名簿"/>
      <sheetName val="6 名簿"/>
      <sheetName val="（参考）資格一覧"/>
      <sheetName val="7 店社計画"/>
      <sheetName val="8 工事計画"/>
      <sheetName val="9 通勤車届"/>
      <sheetName val="10月間計画"/>
      <sheetName val="11 持込車両"/>
      <sheetName val="12 リース持込"/>
      <sheetName val="13 持込電気"/>
      <sheetName val="14 新規送出"/>
      <sheetName val="15 年少者"/>
      <sheetName val="16 高齢者"/>
      <sheetName val="17 高血圧者"/>
      <sheetName val="18危険物"/>
      <sheetName val="（参考）危険一覧"/>
      <sheetName val="（参考）主な危険物の指定品目・数量"/>
      <sheetName val="19就労報告"/>
      <sheetName val="(参考）協巡回運用"/>
      <sheetName val="(参考）協巡回月集計"/>
      <sheetName val="Sheet1"/>
    </sheetNames>
    <sheetDataSet>
      <sheetData sheetId="0"/>
      <sheetData sheetId="1">
        <row r="3">
          <cell r="C3" t="str">
            <v>戸田建設株式会社</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52">
          <cell r="B52" t="str">
            <v>現場代理人</v>
          </cell>
          <cell r="C52">
            <v>1</v>
          </cell>
          <cell r="D52" t="str">
            <v>現</v>
          </cell>
        </row>
        <row r="53">
          <cell r="B53" t="str">
            <v>職長</v>
          </cell>
          <cell r="C53">
            <v>2</v>
          </cell>
          <cell r="D53" t="str">
            <v>職</v>
          </cell>
        </row>
        <row r="54">
          <cell r="B54" t="str">
            <v>安全衛生責任者</v>
          </cell>
          <cell r="C54">
            <v>3</v>
          </cell>
          <cell r="D54" t="str">
            <v>安</v>
          </cell>
        </row>
        <row r="55">
          <cell r="B55" t="str">
            <v>基幹技能者</v>
          </cell>
          <cell r="C55">
            <v>4</v>
          </cell>
          <cell r="D55" t="str">
            <v>基</v>
          </cell>
        </row>
        <row r="56">
          <cell r="B56" t="str">
            <v>主任技術者</v>
          </cell>
          <cell r="C56">
            <v>5</v>
          </cell>
          <cell r="D56" t="str">
            <v>技</v>
          </cell>
        </row>
        <row r="57">
          <cell r="B57" t="str">
            <v>作業主任者</v>
          </cell>
          <cell r="C57">
            <v>6</v>
          </cell>
          <cell r="D57" t="str">
            <v>主</v>
          </cell>
        </row>
        <row r="58">
          <cell r="B58" t="str">
            <v>能力向上教育</v>
          </cell>
          <cell r="C58">
            <v>7</v>
          </cell>
          <cell r="D58" t="str">
            <v>能</v>
          </cell>
        </row>
        <row r="59">
          <cell r="B59" t="str">
            <v>危険有害業務･再発防止教育</v>
          </cell>
          <cell r="C59">
            <v>8</v>
          </cell>
          <cell r="D59" t="str">
            <v>危</v>
          </cell>
        </row>
        <row r="60">
          <cell r="B60" t="str">
            <v>女性作業員</v>
          </cell>
          <cell r="C60">
            <v>9</v>
          </cell>
          <cell r="D60" t="str">
            <v>女</v>
          </cell>
        </row>
        <row r="61">
          <cell r="B61" t="str">
            <v>18歳未満の作業員</v>
          </cell>
          <cell r="C61">
            <v>10</v>
          </cell>
          <cell r="D61" t="str">
            <v>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付"/>
      <sheetName val="入力"/>
      <sheetName val="作業員データ"/>
      <sheetName val="15 新規送出(記述説明例)"/>
      <sheetName val="15 新規送出・入場教育"/>
      <sheetName val="8 店社計画"/>
      <sheetName val="9 工事計画"/>
      <sheetName val="11 月間計画"/>
      <sheetName val="表紙"/>
      <sheetName val="表紙裏"/>
      <sheetName val="提出一覧表"/>
      <sheetName val="1 通知"/>
      <sheetName val="2 誓約書"/>
      <sheetName val="3 外国人"/>
      <sheetName val="4 施工体制台帳"/>
      <sheetName val="3 施工体制台帳"/>
      <sheetName val="5  再下請"/>
      <sheetName val="6 編成表"/>
      <sheetName val="6 社保名簿"/>
      <sheetName val="7 名簿"/>
      <sheetName val="（参考）資格一覧"/>
      <sheetName val="10 通勤車届"/>
      <sheetName val="12 持込車両"/>
      <sheetName val="13 リース持込"/>
      <sheetName val="14 持込電気"/>
      <sheetName val="16 年少者"/>
      <sheetName val="17 高齢者"/>
      <sheetName val="18 高血圧者"/>
      <sheetName val="19危険物"/>
      <sheetName val="（参考）危険一覧"/>
      <sheetName val="（参考）主な危険物の指定品目・数量"/>
      <sheetName val="20 無災害"/>
      <sheetName val="(参考）協巡回運用"/>
      <sheetName val="(参考）協巡回月集計"/>
      <sheetName val="Sheet1"/>
    </sheetNames>
    <sheetDataSet>
      <sheetData sheetId="0"/>
      <sheetData sheetId="1">
        <row r="3">
          <cell r="C3" t="str">
            <v>戸田建設株式会社</v>
          </cell>
        </row>
        <row r="6">
          <cell r="C6" t="str">
            <v>××ビル新築工事作業所</v>
          </cell>
        </row>
        <row r="8">
          <cell r="C8" t="str">
            <v>　安　全　一　郎</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2">
          <cell r="B52" t="str">
            <v>現場代理人</v>
          </cell>
          <cell r="C52">
            <v>1</v>
          </cell>
          <cell r="D52" t="str">
            <v>現</v>
          </cell>
        </row>
        <row r="53">
          <cell r="B53" t="str">
            <v>職長</v>
          </cell>
          <cell r="C53">
            <v>2</v>
          </cell>
          <cell r="D53" t="str">
            <v>職</v>
          </cell>
        </row>
        <row r="54">
          <cell r="B54" t="str">
            <v>安全衛生責任者</v>
          </cell>
          <cell r="C54">
            <v>3</v>
          </cell>
          <cell r="D54" t="str">
            <v>安</v>
          </cell>
        </row>
        <row r="55">
          <cell r="B55" t="str">
            <v>基幹技能者</v>
          </cell>
          <cell r="C55">
            <v>4</v>
          </cell>
          <cell r="D55" t="str">
            <v>基</v>
          </cell>
        </row>
        <row r="56">
          <cell r="B56" t="str">
            <v>主任技術者</v>
          </cell>
          <cell r="C56">
            <v>5</v>
          </cell>
          <cell r="D56" t="str">
            <v>技</v>
          </cell>
        </row>
        <row r="57">
          <cell r="B57" t="str">
            <v>作業主任者</v>
          </cell>
          <cell r="C57">
            <v>6</v>
          </cell>
          <cell r="D57" t="str">
            <v>主</v>
          </cell>
        </row>
        <row r="58">
          <cell r="B58" t="str">
            <v>能力向上教育</v>
          </cell>
          <cell r="C58">
            <v>7</v>
          </cell>
          <cell r="D58" t="str">
            <v>能</v>
          </cell>
        </row>
        <row r="59">
          <cell r="B59" t="str">
            <v>危険有害業務･再発防止教育</v>
          </cell>
          <cell r="C59">
            <v>8</v>
          </cell>
          <cell r="D59" t="str">
            <v>危</v>
          </cell>
        </row>
        <row r="60">
          <cell r="B60" t="str">
            <v>女性作業員</v>
          </cell>
          <cell r="C60">
            <v>9</v>
          </cell>
          <cell r="D60" t="str">
            <v>女</v>
          </cell>
        </row>
        <row r="61">
          <cell r="B61" t="str">
            <v>18歳未満の作業員</v>
          </cell>
          <cell r="C61">
            <v>10</v>
          </cell>
          <cell r="D61" t="str">
            <v>未</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付"/>
      <sheetName val="入力"/>
      <sheetName val="作業員データ"/>
      <sheetName val="表紙"/>
      <sheetName val="表紙裏"/>
      <sheetName val="提出一覧表"/>
      <sheetName val="1 通知"/>
      <sheetName val="2 誓約書"/>
      <sheetName val="3 施工体制台帳"/>
      <sheetName val="3 施工体制台帳（戸安様式第3号）"/>
      <sheetName val="4 再下請"/>
      <sheetName val="5 編成表"/>
      <sheetName val="6 社保名簿"/>
      <sheetName val="6 名簿"/>
      <sheetName val="（参考）資格一覧"/>
      <sheetName val="7 店社計画"/>
      <sheetName val="8 工事計画"/>
      <sheetName val="9 通勤車届"/>
      <sheetName val="10 月間計画"/>
      <sheetName val="11 持込車両"/>
      <sheetName val="12 リース持込"/>
      <sheetName val="13 持込電気"/>
      <sheetName val="14 新規送出"/>
      <sheetName val="15 年少者"/>
      <sheetName val="16 高齢者"/>
      <sheetName val="17 高血圧者"/>
      <sheetName val="18 危険物"/>
      <sheetName val="（参考）危険一覧"/>
      <sheetName val="（参考）主な危険物の指定品目・数量"/>
      <sheetName val="19 無災害"/>
      <sheetName val="(参考）協巡回運用"/>
      <sheetName val="(参考）協巡回月集計"/>
      <sheetName val="Sheet1"/>
    </sheetNames>
    <sheetDataSet>
      <sheetData sheetId="0"/>
      <sheetData sheetId="1">
        <row r="3">
          <cell r="C3" t="str">
            <v>戸田建設株式会社</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2">
          <cell r="B52" t="str">
            <v>現場代理人</v>
          </cell>
          <cell r="C52">
            <v>1</v>
          </cell>
          <cell r="D52" t="str">
            <v>現</v>
          </cell>
        </row>
        <row r="53">
          <cell r="B53" t="str">
            <v>職長</v>
          </cell>
          <cell r="C53">
            <v>2</v>
          </cell>
          <cell r="D53" t="str">
            <v>職</v>
          </cell>
        </row>
        <row r="54">
          <cell r="B54" t="str">
            <v>安全衛生責任者</v>
          </cell>
          <cell r="C54">
            <v>3</v>
          </cell>
          <cell r="D54" t="str">
            <v>安</v>
          </cell>
        </row>
        <row r="55">
          <cell r="B55" t="str">
            <v>基幹技能者</v>
          </cell>
          <cell r="C55">
            <v>4</v>
          </cell>
          <cell r="D55" t="str">
            <v>基</v>
          </cell>
        </row>
        <row r="56">
          <cell r="B56" t="str">
            <v>主任技術者</v>
          </cell>
          <cell r="C56">
            <v>5</v>
          </cell>
          <cell r="D56" t="str">
            <v>技</v>
          </cell>
        </row>
        <row r="57">
          <cell r="B57" t="str">
            <v>作業主任者</v>
          </cell>
          <cell r="C57">
            <v>6</v>
          </cell>
          <cell r="D57" t="str">
            <v>主</v>
          </cell>
        </row>
        <row r="58">
          <cell r="B58" t="str">
            <v>能力向上教育</v>
          </cell>
          <cell r="C58">
            <v>7</v>
          </cell>
          <cell r="D58" t="str">
            <v>能</v>
          </cell>
        </row>
        <row r="59">
          <cell r="B59" t="str">
            <v>危険有害業務･再発防止教育</v>
          </cell>
          <cell r="C59">
            <v>8</v>
          </cell>
          <cell r="D59" t="str">
            <v>危</v>
          </cell>
        </row>
        <row r="60">
          <cell r="B60" t="str">
            <v>女性作業員</v>
          </cell>
          <cell r="C60">
            <v>9</v>
          </cell>
          <cell r="D60" t="str">
            <v>女</v>
          </cell>
        </row>
        <row r="61">
          <cell r="B61" t="str">
            <v>18歳未満の作業員</v>
          </cell>
          <cell r="C61">
            <v>10</v>
          </cell>
          <cell r="D61" t="str">
            <v>未</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0"/>
  </sheetPr>
  <dimension ref="B1:D9"/>
  <sheetViews>
    <sheetView workbookViewId="0"/>
  </sheetViews>
  <sheetFormatPr defaultRowHeight="13.5"/>
  <sheetData>
    <row r="1" spans="2:4">
      <c r="B1" s="151"/>
      <c r="D1" s="151" t="str">
        <f>入力!C43&amp;入力!D43&amp;入力!E43&amp;入力!F43&amp;入力!G43&amp;入力!H43&amp;入力!I43</f>
        <v>平成27年7月10日</v>
      </c>
    </row>
    <row r="2" spans="2:4">
      <c r="B2" s="151"/>
      <c r="D2" s="151" t="str">
        <f>入力!C44&amp;入力!D44&amp;入力!E44&amp;入力!F44&amp;入力!G44&amp;入力!H44&amp;入力!I44</f>
        <v>平成29年1月20日</v>
      </c>
    </row>
    <row r="3" spans="2:4">
      <c r="B3" t="s">
        <v>540</v>
      </c>
      <c r="D3" s="151" t="str">
        <f>入力!C45&amp;入力!D45&amp;入力!E45&amp;入力!F45&amp;入力!G45&amp;入力!H45&amp;入力!I45</f>
        <v>平成27年7月7日</v>
      </c>
    </row>
    <row r="6" spans="2:4">
      <c r="B6" t="str">
        <f>入力!C23&amp;入力!D23&amp;入力!E23&amp;入力!F23&amp;入力!G23</f>
        <v>03-5555-xxxx</v>
      </c>
    </row>
    <row r="9" spans="2:4">
      <c r="B9" t="str">
        <f>入力!C20&amp;入力!D20&amp;入力!E20&amp;入力!F20&amp;入力!G20&amp;入力!H20&amp;入力!I20</f>
        <v>平成27年7月25日</v>
      </c>
    </row>
  </sheetData>
  <phoneticPr fontId="5"/>
  <pageMargins left="0.75" right="0.75" top="1" bottom="1"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F42"/>
  <sheetViews>
    <sheetView topLeftCell="A25" zoomScaleNormal="100" workbookViewId="0">
      <selection activeCell="AP36" sqref="AP36"/>
    </sheetView>
  </sheetViews>
  <sheetFormatPr defaultColWidth="9" defaultRowHeight="13.5"/>
  <cols>
    <col min="1" max="1" width="2.625" style="982" customWidth="1"/>
    <col min="2" max="2" width="2" style="982" customWidth="1"/>
    <col min="3" max="7" width="3.375" style="982" customWidth="1"/>
    <col min="8" max="31" width="3" style="982" customWidth="1"/>
    <col min="32" max="32" width="2" style="982" customWidth="1"/>
    <col min="33" max="42" width="3.375" style="982" customWidth="1"/>
    <col min="43" max="16384" width="9" style="982"/>
  </cols>
  <sheetData>
    <row r="2" spans="1:32" ht="21">
      <c r="A2" s="1191" t="s">
        <v>2434</v>
      </c>
      <c r="B2" s="1191"/>
      <c r="C2" s="1191"/>
      <c r="D2" s="1191"/>
      <c r="E2" s="1191"/>
      <c r="F2" s="1191"/>
      <c r="G2" s="1191"/>
      <c r="H2" s="1191"/>
      <c r="I2" s="1191"/>
      <c r="J2" s="1191"/>
      <c r="K2" s="1191"/>
      <c r="L2" s="1191"/>
      <c r="M2" s="1191"/>
      <c r="N2" s="1191"/>
      <c r="O2" s="1191"/>
      <c r="P2" s="1191"/>
      <c r="Q2" s="1191"/>
      <c r="R2" s="1191"/>
      <c r="S2" s="1191"/>
      <c r="T2" s="1191"/>
      <c r="U2" s="1191"/>
      <c r="V2" s="1191"/>
      <c r="W2" s="1191"/>
      <c r="X2" s="1191"/>
      <c r="Y2" s="1191"/>
      <c r="Z2" s="1191"/>
      <c r="AA2" s="1191"/>
      <c r="AB2" s="1191"/>
      <c r="AC2" s="1191"/>
      <c r="AD2" s="1191"/>
      <c r="AE2" s="1191"/>
      <c r="AF2" s="1191"/>
    </row>
    <row r="4" spans="1:32" ht="18.75" customHeight="1">
      <c r="A4" s="1211" t="str">
        <f>入力!$C$6</f>
        <v>◎◎国道 ○○○舗装工事作業所</v>
      </c>
      <c r="B4" s="1212"/>
      <c r="C4" s="1212"/>
      <c r="D4" s="1212"/>
      <c r="E4" s="1212"/>
      <c r="F4" s="1212"/>
      <c r="G4" s="1212"/>
      <c r="H4" s="1212"/>
      <c r="I4" s="1212"/>
      <c r="J4" s="1212"/>
      <c r="K4" s="1212"/>
      <c r="L4" s="994"/>
    </row>
    <row r="5" spans="1:32" ht="18.75" customHeight="1">
      <c r="D5" s="982" t="s">
        <v>2478</v>
      </c>
      <c r="F5" s="1213" t="str">
        <f>入力!$C$8</f>
        <v>　安　全　慎　太　郎</v>
      </c>
      <c r="G5" s="1214"/>
      <c r="H5" s="1214"/>
      <c r="I5" s="1214"/>
      <c r="J5" s="1214"/>
      <c r="K5" s="1214"/>
      <c r="L5" s="982" t="s">
        <v>2477</v>
      </c>
      <c r="Y5" s="703" t="s">
        <v>334</v>
      </c>
      <c r="Z5" s="981">
        <f>入力!$D$20</f>
        <v>27</v>
      </c>
      <c r="AA5" s="970" t="s">
        <v>389</v>
      </c>
      <c r="AB5" s="981">
        <f>入力!$F$20</f>
        <v>7</v>
      </c>
      <c r="AC5" s="970" t="s">
        <v>390</v>
      </c>
      <c r="AD5" s="981">
        <f>入力!$H$20</f>
        <v>25</v>
      </c>
      <c r="AE5" s="970" t="s">
        <v>391</v>
      </c>
    </row>
    <row r="6" spans="1:32" ht="18.75" customHeight="1">
      <c r="O6" s="983"/>
      <c r="P6" s="983"/>
      <c r="Q6" s="983"/>
      <c r="R6" s="983"/>
      <c r="S6" s="983"/>
      <c r="T6" s="983"/>
      <c r="U6" s="983" t="s">
        <v>2435</v>
      </c>
      <c r="V6" s="1192" t="str">
        <f>入力!$C$25</f>
        <v>大山建設株式会社</v>
      </c>
      <c r="W6" s="1193"/>
      <c r="X6" s="1193"/>
      <c r="Y6" s="1193"/>
      <c r="Z6" s="1193"/>
      <c r="AA6" s="1193"/>
      <c r="AB6" s="1193"/>
      <c r="AC6" s="1193"/>
      <c r="AD6" s="1193"/>
      <c r="AE6" s="1193"/>
      <c r="AF6" s="1193"/>
    </row>
    <row r="7" spans="1:32" ht="18.75" customHeight="1">
      <c r="O7" s="983"/>
      <c r="P7" s="983"/>
      <c r="Q7" s="983"/>
      <c r="R7" s="983"/>
      <c r="S7" s="983"/>
      <c r="T7" s="983"/>
      <c r="U7" s="983" t="s">
        <v>2436</v>
      </c>
      <c r="V7" s="1192" t="str">
        <f>入力!$C$26</f>
        <v>大 山　一 郎</v>
      </c>
      <c r="W7" s="1193"/>
      <c r="X7" s="1193"/>
      <c r="Y7" s="1193"/>
      <c r="Z7" s="1193"/>
      <c r="AA7" s="1193"/>
      <c r="AB7" s="1193"/>
      <c r="AC7" s="1193"/>
      <c r="AD7" s="1193"/>
      <c r="AE7" s="1193"/>
      <c r="AF7" s="1193"/>
    </row>
    <row r="8" spans="1:32" ht="24.75" customHeight="1">
      <c r="A8" s="1194" t="s">
        <v>2437</v>
      </c>
      <c r="B8" s="1194"/>
      <c r="C8" s="1194"/>
      <c r="D8" s="1194"/>
      <c r="E8" s="1194"/>
      <c r="F8" s="1194"/>
      <c r="G8" s="1194"/>
      <c r="H8" s="1194"/>
      <c r="I8" s="1194"/>
      <c r="J8" s="1194"/>
      <c r="K8" s="1194"/>
      <c r="L8" s="1194"/>
      <c r="M8" s="1194"/>
      <c r="N8" s="1194"/>
      <c r="O8" s="1194"/>
      <c r="P8" s="1194"/>
      <c r="Q8" s="1194"/>
      <c r="R8" s="1194"/>
      <c r="S8" s="1194"/>
      <c r="T8" s="1194"/>
      <c r="U8" s="1194"/>
      <c r="V8" s="1194"/>
      <c r="W8" s="1194"/>
      <c r="X8" s="1194"/>
      <c r="Y8" s="1194"/>
      <c r="Z8" s="1194"/>
      <c r="AA8" s="1194"/>
      <c r="AB8" s="1194"/>
      <c r="AC8" s="1194"/>
      <c r="AD8" s="1194"/>
      <c r="AE8" s="1194"/>
      <c r="AF8" s="1194"/>
    </row>
    <row r="9" spans="1:32" ht="18.75" customHeight="1">
      <c r="A9" s="1195" t="s">
        <v>2438</v>
      </c>
      <c r="B9" s="1195"/>
      <c r="C9" s="1195"/>
      <c r="D9" s="1195"/>
      <c r="E9" s="1195"/>
      <c r="F9" s="1195"/>
      <c r="G9" s="1195"/>
      <c r="H9" s="1195"/>
      <c r="I9" s="1195"/>
      <c r="J9" s="1195"/>
      <c r="K9" s="1195"/>
      <c r="L9" s="1195"/>
      <c r="M9" s="1195"/>
      <c r="N9" s="1195"/>
      <c r="O9" s="1195"/>
      <c r="P9" s="1195"/>
      <c r="Q9" s="1195"/>
      <c r="R9" s="1195"/>
      <c r="S9" s="1195"/>
      <c r="T9" s="1195"/>
      <c r="U9" s="1195"/>
      <c r="V9" s="1195"/>
      <c r="W9" s="1195"/>
      <c r="X9" s="1195"/>
      <c r="Y9" s="1195"/>
      <c r="Z9" s="1195"/>
      <c r="AA9" s="1195"/>
      <c r="AB9" s="1195"/>
      <c r="AC9" s="1195"/>
      <c r="AD9" s="1195"/>
      <c r="AE9" s="1195"/>
      <c r="AF9" s="1195"/>
    </row>
    <row r="10" spans="1:32" ht="22.5" customHeight="1">
      <c r="A10" s="982" t="s">
        <v>2439</v>
      </c>
    </row>
    <row r="11" spans="1:32" ht="22.5" customHeight="1">
      <c r="B11" s="1181" t="s">
        <v>2440</v>
      </c>
      <c r="C11" s="1181"/>
      <c r="D11" s="1181"/>
      <c r="E11" s="1181"/>
      <c r="F11" s="1181"/>
      <c r="G11" s="1181"/>
      <c r="H11" s="1196" t="str">
        <f>入力!$C$6</f>
        <v>◎◎国道 ○○○舗装工事作業所</v>
      </c>
      <c r="I11" s="1197"/>
      <c r="J11" s="1197"/>
      <c r="K11" s="1197"/>
      <c r="L11" s="1197"/>
      <c r="M11" s="1197"/>
      <c r="N11" s="1197"/>
      <c r="O11" s="1197"/>
      <c r="P11" s="1197"/>
      <c r="Q11" s="1197"/>
      <c r="R11" s="1197"/>
      <c r="S11" s="1197"/>
      <c r="T11" s="1197"/>
      <c r="U11" s="1197"/>
      <c r="V11" s="1197"/>
      <c r="W11" s="1197"/>
      <c r="X11" s="1197"/>
      <c r="Y11" s="1197"/>
      <c r="Z11" s="1197"/>
      <c r="AA11" s="1197"/>
      <c r="AB11" s="1197"/>
      <c r="AC11" s="1197"/>
      <c r="AD11" s="1197"/>
      <c r="AE11" s="1198"/>
    </row>
    <row r="12" spans="1:32" ht="22.5" customHeight="1">
      <c r="B12" s="1181" t="s">
        <v>2441</v>
      </c>
      <c r="C12" s="1181"/>
      <c r="D12" s="1181"/>
      <c r="E12" s="1181"/>
      <c r="F12" s="1181"/>
      <c r="G12" s="1181"/>
      <c r="H12" s="1196" t="str">
        <f>入力!$C$5</f>
        <v>東京都中央区日本橋１丁目12－8</v>
      </c>
      <c r="I12" s="1197"/>
      <c r="J12" s="1197"/>
      <c r="K12" s="1197"/>
      <c r="L12" s="1197"/>
      <c r="M12" s="1197"/>
      <c r="N12" s="1197"/>
      <c r="O12" s="1197"/>
      <c r="P12" s="1197"/>
      <c r="Q12" s="1197"/>
      <c r="R12" s="1197"/>
      <c r="S12" s="1197"/>
      <c r="T12" s="1197"/>
      <c r="U12" s="1197"/>
      <c r="V12" s="1197"/>
      <c r="W12" s="1197"/>
      <c r="X12" s="1197"/>
      <c r="Y12" s="1197"/>
      <c r="Z12" s="1197"/>
      <c r="AA12" s="1197"/>
      <c r="AB12" s="1197"/>
      <c r="AC12" s="1197"/>
      <c r="AD12" s="1197"/>
      <c r="AE12" s="1198"/>
    </row>
    <row r="13" spans="1:32" ht="19.5" customHeight="1"/>
    <row r="14" spans="1:32" ht="22.5" customHeight="1">
      <c r="A14" s="982" t="s">
        <v>2442</v>
      </c>
    </row>
    <row r="15" spans="1:32" ht="22.5" customHeight="1">
      <c r="A15" s="982" t="s">
        <v>2443</v>
      </c>
    </row>
    <row r="16" spans="1:32" ht="22.5" customHeight="1">
      <c r="A16" s="984"/>
      <c r="B16" s="1181"/>
      <c r="C16" s="1181"/>
      <c r="D16" s="1181"/>
      <c r="E16" s="1181"/>
      <c r="F16" s="1181"/>
      <c r="G16" s="1181"/>
      <c r="H16" s="1182" t="s">
        <v>2444</v>
      </c>
      <c r="I16" s="1183"/>
      <c r="J16" s="1183"/>
      <c r="K16" s="1183"/>
      <c r="L16" s="1183"/>
      <c r="M16" s="1183"/>
      <c r="N16" s="1183"/>
      <c r="O16" s="1184"/>
      <c r="P16" s="1182" t="s">
        <v>2445</v>
      </c>
      <c r="Q16" s="1183"/>
      <c r="R16" s="1183"/>
      <c r="S16" s="1183"/>
      <c r="T16" s="1183"/>
      <c r="U16" s="1183"/>
      <c r="V16" s="1183"/>
      <c r="W16" s="1184"/>
      <c r="X16" s="1182" t="s">
        <v>2446</v>
      </c>
      <c r="Y16" s="1183"/>
      <c r="Z16" s="1183"/>
      <c r="AA16" s="1183"/>
      <c r="AB16" s="1183"/>
      <c r="AC16" s="1183"/>
      <c r="AD16" s="1183"/>
      <c r="AE16" s="1184"/>
    </row>
    <row r="17" spans="1:31" ht="22.5" customHeight="1">
      <c r="B17" s="1181" t="s">
        <v>2447</v>
      </c>
      <c r="C17" s="1181"/>
      <c r="D17" s="1181"/>
      <c r="E17" s="1181"/>
      <c r="F17" s="1181"/>
      <c r="G17" s="1181"/>
      <c r="H17" s="1185" t="s">
        <v>2616</v>
      </c>
      <c r="I17" s="1186"/>
      <c r="J17" s="1186"/>
      <c r="K17" s="1186"/>
      <c r="L17" s="1186"/>
      <c r="M17" s="1186"/>
      <c r="N17" s="1186"/>
      <c r="O17" s="1187"/>
      <c r="P17" s="1185" t="s">
        <v>2617</v>
      </c>
      <c r="Q17" s="1186"/>
      <c r="R17" s="1186"/>
      <c r="S17" s="1186"/>
      <c r="T17" s="1186"/>
      <c r="U17" s="1186"/>
      <c r="V17" s="1186"/>
      <c r="W17" s="1187"/>
      <c r="X17" s="1188"/>
      <c r="Y17" s="1189"/>
      <c r="Z17" s="1189"/>
      <c r="AA17" s="1189"/>
      <c r="AB17" s="1189"/>
      <c r="AC17" s="1189"/>
      <c r="AD17" s="1189"/>
      <c r="AE17" s="1190"/>
    </row>
    <row r="18" spans="1:31" ht="22.5" customHeight="1">
      <c r="B18" s="1181" t="s">
        <v>2448</v>
      </c>
      <c r="C18" s="1181"/>
      <c r="D18" s="1181"/>
      <c r="E18" s="1181"/>
      <c r="F18" s="1181"/>
      <c r="G18" s="1181"/>
      <c r="H18" s="1185" t="s">
        <v>2618</v>
      </c>
      <c r="I18" s="1186"/>
      <c r="J18" s="1186"/>
      <c r="K18" s="1186"/>
      <c r="L18" s="1186"/>
      <c r="M18" s="1186"/>
      <c r="N18" s="1186"/>
      <c r="O18" s="1187"/>
      <c r="P18" s="1185" t="s">
        <v>2619</v>
      </c>
      <c r="Q18" s="1186"/>
      <c r="R18" s="1186"/>
      <c r="S18" s="1186"/>
      <c r="T18" s="1186"/>
      <c r="U18" s="1186"/>
      <c r="V18" s="1186"/>
      <c r="W18" s="1187"/>
      <c r="X18" s="1188"/>
      <c r="Y18" s="1189"/>
      <c r="Z18" s="1189"/>
      <c r="AA18" s="1189"/>
      <c r="AB18" s="1189"/>
      <c r="AC18" s="1189"/>
      <c r="AD18" s="1189"/>
      <c r="AE18" s="1190"/>
    </row>
    <row r="19" spans="1:31" ht="22.5" customHeight="1">
      <c r="B19" s="1181" t="s">
        <v>2449</v>
      </c>
      <c r="C19" s="1181"/>
      <c r="D19" s="1181"/>
      <c r="E19" s="1181"/>
      <c r="F19" s="1181"/>
      <c r="G19" s="1181"/>
      <c r="H19" s="1185" t="s">
        <v>2620</v>
      </c>
      <c r="I19" s="1186"/>
      <c r="J19" s="1186"/>
      <c r="K19" s="1186"/>
      <c r="L19" s="1186"/>
      <c r="M19" s="1186"/>
      <c r="N19" s="1186"/>
      <c r="O19" s="1187"/>
      <c r="P19" s="1185" t="s">
        <v>2621</v>
      </c>
      <c r="Q19" s="1186"/>
      <c r="R19" s="1186"/>
      <c r="S19" s="1186"/>
      <c r="T19" s="1186"/>
      <c r="U19" s="1186"/>
      <c r="V19" s="1186"/>
      <c r="W19" s="1187"/>
      <c r="X19" s="1188"/>
      <c r="Y19" s="1189"/>
      <c r="Z19" s="1189"/>
      <c r="AA19" s="1189"/>
      <c r="AB19" s="1189"/>
      <c r="AC19" s="1189"/>
      <c r="AD19" s="1189"/>
      <c r="AE19" s="1190"/>
    </row>
    <row r="20" spans="1:31" ht="22.5" customHeight="1">
      <c r="B20" s="1181" t="s">
        <v>2450</v>
      </c>
      <c r="C20" s="1181"/>
      <c r="D20" s="1181"/>
      <c r="E20" s="1181"/>
      <c r="F20" s="1181"/>
      <c r="G20" s="1181"/>
      <c r="H20" s="1185" t="s">
        <v>2622</v>
      </c>
      <c r="I20" s="1186"/>
      <c r="J20" s="1186"/>
      <c r="K20" s="1186"/>
      <c r="L20" s="1186"/>
      <c r="M20" s="1186"/>
      <c r="N20" s="1186"/>
      <c r="O20" s="1187"/>
      <c r="P20" s="1185" t="s">
        <v>2623</v>
      </c>
      <c r="Q20" s="1186"/>
      <c r="R20" s="1186"/>
      <c r="S20" s="1186"/>
      <c r="T20" s="1186"/>
      <c r="U20" s="1186"/>
      <c r="V20" s="1186"/>
      <c r="W20" s="1187"/>
      <c r="X20" s="1188"/>
      <c r="Y20" s="1189"/>
      <c r="Z20" s="1189"/>
      <c r="AA20" s="1189"/>
      <c r="AB20" s="1189"/>
      <c r="AC20" s="1189"/>
      <c r="AD20" s="1189"/>
      <c r="AE20" s="1190"/>
    </row>
    <row r="21" spans="1:31" ht="32.25" customHeight="1">
      <c r="B21" s="1181" t="s">
        <v>2451</v>
      </c>
      <c r="C21" s="1181"/>
      <c r="D21" s="1181"/>
      <c r="E21" s="1181"/>
      <c r="F21" s="1181"/>
      <c r="G21" s="1181"/>
      <c r="H21" s="1199" t="s">
        <v>2624</v>
      </c>
      <c r="I21" s="1186"/>
      <c r="J21" s="1186"/>
      <c r="K21" s="1186"/>
      <c r="L21" s="1186"/>
      <c r="M21" s="1186"/>
      <c r="N21" s="1186"/>
      <c r="O21" s="1187"/>
      <c r="P21" s="1199" t="s">
        <v>2624</v>
      </c>
      <c r="Q21" s="1186"/>
      <c r="R21" s="1186"/>
      <c r="S21" s="1186"/>
      <c r="T21" s="1186"/>
      <c r="U21" s="1186"/>
      <c r="V21" s="1186"/>
      <c r="W21" s="1187"/>
      <c r="X21" s="1188"/>
      <c r="Y21" s="1189"/>
      <c r="Z21" s="1189"/>
      <c r="AA21" s="1189"/>
      <c r="AB21" s="1189"/>
      <c r="AC21" s="1189"/>
      <c r="AD21" s="1189"/>
      <c r="AE21" s="1190"/>
    </row>
    <row r="22" spans="1:31" ht="34.5" customHeight="1">
      <c r="B22" s="1181" t="s">
        <v>2452</v>
      </c>
      <c r="C22" s="1181"/>
      <c r="D22" s="1181"/>
      <c r="E22" s="1181"/>
      <c r="F22" s="1181"/>
      <c r="G22" s="1181"/>
      <c r="H22" s="1199" t="s">
        <v>2625</v>
      </c>
      <c r="I22" s="1186"/>
      <c r="J22" s="1186"/>
      <c r="K22" s="1186"/>
      <c r="L22" s="1186"/>
      <c r="M22" s="1186"/>
      <c r="N22" s="1186"/>
      <c r="O22" s="1187"/>
      <c r="P22" s="1199" t="s">
        <v>2626</v>
      </c>
      <c r="Q22" s="1186"/>
      <c r="R22" s="1186"/>
      <c r="S22" s="1186"/>
      <c r="T22" s="1186"/>
      <c r="U22" s="1186"/>
      <c r="V22" s="1186"/>
      <c r="W22" s="1187"/>
      <c r="X22" s="1188"/>
      <c r="Y22" s="1189"/>
      <c r="Z22" s="1189"/>
      <c r="AA22" s="1189"/>
      <c r="AB22" s="1189"/>
      <c r="AC22" s="1189"/>
      <c r="AD22" s="1189"/>
      <c r="AE22" s="1190"/>
    </row>
    <row r="23" spans="1:31" ht="22.5" customHeight="1">
      <c r="B23" s="1181" t="s">
        <v>2453</v>
      </c>
      <c r="C23" s="1181"/>
      <c r="D23" s="1181"/>
      <c r="E23" s="1181"/>
      <c r="F23" s="1181"/>
      <c r="G23" s="1181"/>
      <c r="H23" s="1185" t="s">
        <v>2627</v>
      </c>
      <c r="I23" s="1186"/>
      <c r="J23" s="1186"/>
      <c r="K23" s="1186"/>
      <c r="L23" s="1186"/>
      <c r="M23" s="1186"/>
      <c r="N23" s="1186"/>
      <c r="O23" s="1187"/>
      <c r="P23" s="1185" t="s">
        <v>2627</v>
      </c>
      <c r="Q23" s="1186"/>
      <c r="R23" s="1186"/>
      <c r="S23" s="1186"/>
      <c r="T23" s="1186"/>
      <c r="U23" s="1186"/>
      <c r="V23" s="1186"/>
      <c r="W23" s="1187"/>
      <c r="X23" s="1188"/>
      <c r="Y23" s="1189"/>
      <c r="Z23" s="1189"/>
      <c r="AA23" s="1189"/>
      <c r="AB23" s="1189"/>
      <c r="AC23" s="1189"/>
      <c r="AD23" s="1189"/>
      <c r="AE23" s="1190"/>
    </row>
    <row r="24" spans="1:31" ht="19.5" customHeight="1"/>
    <row r="25" spans="1:31" ht="22.5" customHeight="1">
      <c r="A25" s="982" t="s">
        <v>2454</v>
      </c>
    </row>
    <row r="26" spans="1:31" ht="22.5" customHeight="1">
      <c r="B26" s="1181" t="s">
        <v>2455</v>
      </c>
      <c r="C26" s="1181"/>
      <c r="D26" s="1181"/>
      <c r="E26" s="1181"/>
      <c r="F26" s="1181"/>
      <c r="G26" s="1181"/>
      <c r="H26" s="1181"/>
      <c r="I26" s="1200" t="s">
        <v>2628</v>
      </c>
      <c r="J26" s="1200"/>
      <c r="K26" s="1200"/>
      <c r="L26" s="1200"/>
      <c r="M26" s="1200"/>
      <c r="N26" s="1200"/>
      <c r="O26" s="1200"/>
      <c r="P26" s="1200"/>
      <c r="Q26" s="1200"/>
      <c r="R26" s="1200"/>
      <c r="S26" s="1200"/>
      <c r="T26" s="1200"/>
      <c r="U26" s="1200"/>
      <c r="V26" s="1200"/>
      <c r="W26" s="1200"/>
      <c r="X26" s="1200"/>
      <c r="Y26" s="1200"/>
      <c r="Z26" s="1200"/>
      <c r="AA26" s="1200"/>
      <c r="AB26" s="1200"/>
      <c r="AC26" s="1200"/>
      <c r="AD26" s="1200"/>
      <c r="AE26" s="1200"/>
    </row>
    <row r="27" spans="1:31" ht="22.5" customHeight="1">
      <c r="B27" s="1181" t="s">
        <v>2456</v>
      </c>
      <c r="C27" s="1181"/>
      <c r="D27" s="1181"/>
      <c r="E27" s="1181"/>
      <c r="F27" s="1181"/>
      <c r="G27" s="1181"/>
      <c r="H27" s="1181"/>
      <c r="I27" s="1215" t="str">
        <f>入力!$C$22</f>
        <v>東京都港区芝浦北５－Ｘ－Ｘ</v>
      </c>
      <c r="J27" s="1200"/>
      <c r="K27" s="1200"/>
      <c r="L27" s="1200"/>
      <c r="M27" s="1200"/>
      <c r="N27" s="1200"/>
      <c r="O27" s="1200"/>
      <c r="P27" s="1200"/>
      <c r="Q27" s="1200"/>
      <c r="R27" s="1200"/>
      <c r="S27" s="1200"/>
      <c r="T27" s="1200"/>
      <c r="U27" s="1200"/>
      <c r="V27" s="1200"/>
      <c r="W27" s="1200"/>
      <c r="X27" s="1200"/>
      <c r="Y27" s="1200"/>
      <c r="Z27" s="1200"/>
      <c r="AA27" s="1200"/>
      <c r="AB27" s="1200"/>
      <c r="AC27" s="1200"/>
      <c r="AD27" s="1200"/>
      <c r="AE27" s="1200"/>
    </row>
    <row r="28" spans="1:31" ht="22.5" customHeight="1">
      <c r="B28" s="1216" t="s">
        <v>2457</v>
      </c>
      <c r="C28" s="1216"/>
      <c r="D28" s="1216"/>
      <c r="E28" s="1216"/>
      <c r="F28" s="1216"/>
      <c r="G28" s="1216"/>
      <c r="H28" s="1216"/>
      <c r="I28" s="1066" t="s">
        <v>2630</v>
      </c>
      <c r="J28" s="1063"/>
      <c r="K28" s="1063"/>
      <c r="L28" s="1063"/>
      <c r="M28" s="1201" t="str">
        <f>入力!$C$25</f>
        <v>大山建設株式会社</v>
      </c>
      <c r="N28" s="1202"/>
      <c r="O28" s="1202"/>
      <c r="P28" s="1202"/>
      <c r="Q28" s="1202"/>
      <c r="R28" s="1202"/>
      <c r="S28" s="1202"/>
      <c r="T28" s="1204" t="s">
        <v>2631</v>
      </c>
      <c r="U28" s="1067" t="s">
        <v>2632</v>
      </c>
      <c r="V28" s="1063"/>
      <c r="W28" s="1063"/>
      <c r="X28" s="1063"/>
      <c r="Y28" s="1201" t="str">
        <f>入力!$C$52</f>
        <v>㈱山田土建</v>
      </c>
      <c r="Z28" s="1202"/>
      <c r="AA28" s="1202"/>
      <c r="AB28" s="1202"/>
      <c r="AC28" s="1202"/>
      <c r="AD28" s="1202"/>
      <c r="AE28" s="1206"/>
    </row>
    <row r="29" spans="1:31" ht="22.5" customHeight="1">
      <c r="B29" s="1217" t="s">
        <v>2458</v>
      </c>
      <c r="C29" s="1217"/>
      <c r="D29" s="1217"/>
      <c r="E29" s="1217"/>
      <c r="F29" s="1217"/>
      <c r="G29" s="1217"/>
      <c r="H29" s="1217"/>
      <c r="I29" s="1064"/>
      <c r="J29" s="1065"/>
      <c r="K29" s="1065"/>
      <c r="L29" s="1065"/>
      <c r="M29" s="1203"/>
      <c r="N29" s="1203"/>
      <c r="O29" s="1203"/>
      <c r="P29" s="1203"/>
      <c r="Q29" s="1203"/>
      <c r="R29" s="1203"/>
      <c r="S29" s="1203"/>
      <c r="T29" s="1205"/>
      <c r="U29" s="1065"/>
      <c r="V29" s="1065"/>
      <c r="W29" s="1065"/>
      <c r="X29" s="1065"/>
      <c r="Y29" s="1203"/>
      <c r="Z29" s="1203"/>
      <c r="AA29" s="1203"/>
      <c r="AB29" s="1203"/>
      <c r="AC29" s="1203"/>
      <c r="AD29" s="1203"/>
      <c r="AE29" s="1207"/>
    </row>
    <row r="30" spans="1:31" ht="22.5" customHeight="1">
      <c r="B30" s="1181" t="s">
        <v>2459</v>
      </c>
      <c r="C30" s="1181"/>
      <c r="D30" s="1181"/>
      <c r="E30" s="1181"/>
      <c r="F30" s="1181"/>
      <c r="G30" s="1181"/>
      <c r="H30" s="1181"/>
      <c r="I30" s="1068" t="s">
        <v>2633</v>
      </c>
      <c r="J30" s="1069"/>
      <c r="K30" s="1178" t="s">
        <v>2635</v>
      </c>
      <c r="L30" s="1178"/>
      <c r="M30" s="1178"/>
      <c r="N30" s="1178"/>
      <c r="O30" s="1178"/>
      <c r="P30" s="1178"/>
      <c r="Q30" s="1178"/>
      <c r="R30" s="1178"/>
      <c r="S30" s="1178"/>
      <c r="T30" s="1069" t="s">
        <v>2634</v>
      </c>
      <c r="U30" s="1069"/>
      <c r="V30" s="1179" t="str">
        <f>入力!$C$26</f>
        <v>大 山　一 郎</v>
      </c>
      <c r="W30" s="1178"/>
      <c r="X30" s="1178"/>
      <c r="Y30" s="1178"/>
      <c r="Z30" s="1178"/>
      <c r="AA30" s="1178"/>
      <c r="AB30" s="1178"/>
      <c r="AC30" s="1178"/>
      <c r="AD30" s="1178"/>
      <c r="AE30" s="1180"/>
    </row>
    <row r="31" spans="1:31" ht="22.5" customHeight="1">
      <c r="B31" s="1181" t="s">
        <v>2460</v>
      </c>
      <c r="C31" s="1181"/>
      <c r="D31" s="1181"/>
      <c r="E31" s="1181"/>
      <c r="F31" s="1181"/>
      <c r="G31" s="1181"/>
      <c r="H31" s="1181"/>
      <c r="I31" s="1068" t="s">
        <v>2633</v>
      </c>
      <c r="J31" s="1069"/>
      <c r="K31" s="1178" t="s">
        <v>2636</v>
      </c>
      <c r="L31" s="1178"/>
      <c r="M31" s="1178"/>
      <c r="N31" s="1178"/>
      <c r="O31" s="1178"/>
      <c r="P31" s="1178"/>
      <c r="Q31" s="1178"/>
      <c r="R31" s="1178"/>
      <c r="S31" s="1178"/>
      <c r="T31" s="1069" t="s">
        <v>2634</v>
      </c>
      <c r="U31" s="1069"/>
      <c r="V31" s="1179" t="s">
        <v>2637</v>
      </c>
      <c r="W31" s="1178"/>
      <c r="X31" s="1178"/>
      <c r="Y31" s="1178"/>
      <c r="Z31" s="1178"/>
      <c r="AA31" s="1178"/>
      <c r="AB31" s="1178"/>
      <c r="AC31" s="1178"/>
      <c r="AD31" s="1178"/>
      <c r="AE31" s="1180"/>
    </row>
    <row r="32" spans="1:31" ht="22.5" customHeight="1">
      <c r="B32" s="1181" t="s">
        <v>2461</v>
      </c>
      <c r="C32" s="1181"/>
      <c r="D32" s="1181"/>
      <c r="E32" s="1181"/>
      <c r="F32" s="1181"/>
      <c r="G32" s="1181"/>
      <c r="H32" s="1181"/>
      <c r="I32" s="1200" t="s">
        <v>2638</v>
      </c>
      <c r="J32" s="1200"/>
      <c r="K32" s="1200"/>
      <c r="L32" s="1200"/>
      <c r="M32" s="1200"/>
      <c r="N32" s="1200"/>
      <c r="O32" s="1200"/>
      <c r="P32" s="1200"/>
      <c r="Q32" s="1200"/>
      <c r="R32" s="1200"/>
      <c r="S32" s="1200"/>
      <c r="T32" s="1200"/>
      <c r="U32" s="1200"/>
      <c r="V32" s="1200"/>
      <c r="W32" s="1200"/>
      <c r="X32" s="1200"/>
      <c r="Y32" s="1200"/>
      <c r="Z32" s="1200"/>
      <c r="AA32" s="1200"/>
      <c r="AB32" s="1200"/>
      <c r="AC32" s="1200"/>
      <c r="AD32" s="1200"/>
      <c r="AE32" s="1200"/>
    </row>
    <row r="33" spans="1:32" ht="22.5" customHeight="1">
      <c r="B33" s="1181" t="s">
        <v>2462</v>
      </c>
      <c r="C33" s="1181"/>
      <c r="D33" s="1181"/>
      <c r="E33" s="1181"/>
      <c r="F33" s="1181"/>
      <c r="G33" s="1181"/>
      <c r="H33" s="1181"/>
      <c r="I33" s="1200" t="s">
        <v>2639</v>
      </c>
      <c r="J33" s="1200"/>
      <c r="K33" s="1200"/>
      <c r="L33" s="1200"/>
      <c r="M33" s="1200"/>
      <c r="N33" s="1200"/>
      <c r="O33" s="1200"/>
      <c r="P33" s="1200"/>
      <c r="Q33" s="1200"/>
      <c r="R33" s="1200"/>
      <c r="S33" s="1200"/>
      <c r="T33" s="1200"/>
      <c r="U33" s="1200"/>
      <c r="V33" s="1200"/>
      <c r="W33" s="1200"/>
      <c r="X33" s="1200"/>
      <c r="Y33" s="1200"/>
      <c r="Z33" s="1200"/>
      <c r="AA33" s="1200"/>
      <c r="AB33" s="1200"/>
      <c r="AC33" s="1200"/>
      <c r="AD33" s="1200"/>
      <c r="AE33" s="1200"/>
    </row>
    <row r="34" spans="1:32" ht="22.5" customHeight="1">
      <c r="B34" s="1208" t="s">
        <v>2463</v>
      </c>
      <c r="C34" s="1209"/>
      <c r="D34" s="1209"/>
      <c r="E34" s="1209"/>
      <c r="F34" s="1209"/>
      <c r="G34" s="1209"/>
      <c r="H34" s="1210"/>
      <c r="I34" s="1200" t="s">
        <v>2640</v>
      </c>
      <c r="J34" s="1200"/>
      <c r="K34" s="1200"/>
      <c r="L34" s="1200"/>
      <c r="M34" s="1200"/>
      <c r="N34" s="1200"/>
      <c r="O34" s="1200"/>
      <c r="P34" s="1200"/>
      <c r="Q34" s="1200"/>
      <c r="R34" s="1200"/>
      <c r="S34" s="1200"/>
      <c r="T34" s="1200"/>
      <c r="U34" s="1200"/>
      <c r="V34" s="1200"/>
      <c r="W34" s="1200"/>
      <c r="X34" s="1200"/>
      <c r="Y34" s="1200"/>
      <c r="Z34" s="1200"/>
      <c r="AA34" s="1200"/>
      <c r="AB34" s="1200"/>
      <c r="AC34" s="1200"/>
      <c r="AD34" s="1200"/>
      <c r="AE34" s="1200"/>
    </row>
    <row r="35" spans="1:32" ht="10.5" customHeight="1"/>
    <row r="36" spans="1:32" ht="16.5" customHeight="1">
      <c r="A36" s="985"/>
      <c r="B36" s="986" t="s">
        <v>2464</v>
      </c>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7"/>
    </row>
    <row r="37" spans="1:32" ht="16.5" customHeight="1">
      <c r="A37" s="988"/>
      <c r="B37" s="989"/>
      <c r="C37" s="989" t="s">
        <v>2465</v>
      </c>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90"/>
    </row>
    <row r="38" spans="1:32" ht="16.5" customHeight="1">
      <c r="A38" s="988"/>
      <c r="B38" s="989"/>
      <c r="C38" s="989" t="s">
        <v>2466</v>
      </c>
      <c r="D38" s="989"/>
      <c r="E38" s="989"/>
      <c r="F38" s="989"/>
      <c r="G38" s="989"/>
      <c r="H38" s="989"/>
      <c r="I38" s="989"/>
      <c r="J38" s="989"/>
      <c r="K38" s="989"/>
      <c r="L38" s="989"/>
      <c r="M38" s="989"/>
      <c r="N38" s="989"/>
      <c r="O38" s="989"/>
      <c r="P38" s="989"/>
      <c r="Q38" s="989"/>
      <c r="R38" s="989"/>
      <c r="S38" s="989"/>
      <c r="T38" s="989"/>
      <c r="U38" s="989"/>
      <c r="V38" s="989"/>
      <c r="W38" s="989"/>
      <c r="X38" s="989"/>
      <c r="Y38" s="989"/>
      <c r="Z38" s="989"/>
      <c r="AA38" s="989"/>
      <c r="AB38" s="989"/>
      <c r="AC38" s="989"/>
      <c r="AD38" s="989"/>
      <c r="AE38" s="989"/>
      <c r="AF38" s="990"/>
    </row>
    <row r="39" spans="1:32" ht="16.5" customHeight="1">
      <c r="A39" s="988"/>
      <c r="B39" s="989"/>
      <c r="C39" s="989" t="s">
        <v>2467</v>
      </c>
      <c r="D39" s="989"/>
      <c r="E39" s="989"/>
      <c r="F39" s="989"/>
      <c r="G39" s="989"/>
      <c r="H39" s="989"/>
      <c r="I39" s="989"/>
      <c r="J39" s="989"/>
      <c r="K39" s="989"/>
      <c r="L39" s="989"/>
      <c r="M39" s="989"/>
      <c r="N39" s="989"/>
      <c r="O39" s="989"/>
      <c r="P39" s="989"/>
      <c r="Q39" s="989"/>
      <c r="R39" s="989"/>
      <c r="S39" s="989"/>
      <c r="T39" s="989"/>
      <c r="U39" s="989"/>
      <c r="V39" s="989"/>
      <c r="W39" s="989"/>
      <c r="X39" s="989"/>
      <c r="Y39" s="989"/>
      <c r="Z39" s="989"/>
      <c r="AA39" s="989"/>
      <c r="AB39" s="989"/>
      <c r="AC39" s="989"/>
      <c r="AD39" s="989"/>
      <c r="AE39" s="989"/>
      <c r="AF39" s="990"/>
    </row>
    <row r="40" spans="1:32" ht="16.5" customHeight="1">
      <c r="A40" s="988"/>
      <c r="B40" s="989"/>
      <c r="C40" s="989" t="s">
        <v>2468</v>
      </c>
      <c r="D40" s="989"/>
      <c r="E40" s="989"/>
      <c r="F40" s="989"/>
      <c r="G40" s="989"/>
      <c r="H40" s="989"/>
      <c r="I40" s="989"/>
      <c r="J40" s="989"/>
      <c r="K40" s="989"/>
      <c r="L40" s="989"/>
      <c r="M40" s="989"/>
      <c r="N40" s="989"/>
      <c r="O40" s="989"/>
      <c r="P40" s="989"/>
      <c r="Q40" s="989"/>
      <c r="R40" s="989"/>
      <c r="S40" s="989"/>
      <c r="T40" s="989"/>
      <c r="U40" s="989"/>
      <c r="V40" s="989"/>
      <c r="W40" s="989"/>
      <c r="X40" s="989"/>
      <c r="Y40" s="989"/>
      <c r="Z40" s="989"/>
      <c r="AA40" s="989"/>
      <c r="AB40" s="989"/>
      <c r="AC40" s="989"/>
      <c r="AD40" s="989"/>
      <c r="AE40" s="989"/>
      <c r="AF40" s="990"/>
    </row>
    <row r="41" spans="1:32" ht="16.5" customHeight="1">
      <c r="A41" s="991"/>
      <c r="B41" s="992"/>
      <c r="C41" s="992" t="s">
        <v>2469</v>
      </c>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3"/>
    </row>
    <row r="42" spans="1:32" ht="15.75" customHeight="1"/>
  </sheetData>
  <mergeCells count="64">
    <mergeCell ref="V30:AE30"/>
    <mergeCell ref="K30:S30"/>
    <mergeCell ref="B34:H34"/>
    <mergeCell ref="I34:AE34"/>
    <mergeCell ref="A4:K4"/>
    <mergeCell ref="F5:K5"/>
    <mergeCell ref="B31:H31"/>
    <mergeCell ref="B32:H32"/>
    <mergeCell ref="I32:AE32"/>
    <mergeCell ref="B33:H33"/>
    <mergeCell ref="I33:AE33"/>
    <mergeCell ref="B27:H27"/>
    <mergeCell ref="I27:AE27"/>
    <mergeCell ref="B28:H28"/>
    <mergeCell ref="B29:H29"/>
    <mergeCell ref="B30:H30"/>
    <mergeCell ref="B26:H26"/>
    <mergeCell ref="I26:AE26"/>
    <mergeCell ref="M28:S29"/>
    <mergeCell ref="T28:T29"/>
    <mergeCell ref="Y28:AE29"/>
    <mergeCell ref="B22:G22"/>
    <mergeCell ref="H22:O22"/>
    <mergeCell ref="P22:W22"/>
    <mergeCell ref="X22:AE22"/>
    <mergeCell ref="B23:G23"/>
    <mergeCell ref="H23:O23"/>
    <mergeCell ref="P23:W23"/>
    <mergeCell ref="X23:AE23"/>
    <mergeCell ref="P20:W20"/>
    <mergeCell ref="X20:AE20"/>
    <mergeCell ref="B21:G21"/>
    <mergeCell ref="H21:O21"/>
    <mergeCell ref="P21:W21"/>
    <mergeCell ref="X21:AE21"/>
    <mergeCell ref="B11:G11"/>
    <mergeCell ref="H11:AE11"/>
    <mergeCell ref="B12:G12"/>
    <mergeCell ref="H12:AE12"/>
    <mergeCell ref="B17:G17"/>
    <mergeCell ref="H17:O17"/>
    <mergeCell ref="P17:W17"/>
    <mergeCell ref="X17:AE17"/>
    <mergeCell ref="A2:AF2"/>
    <mergeCell ref="V6:AF6"/>
    <mergeCell ref="V7:AF7"/>
    <mergeCell ref="A8:AF8"/>
    <mergeCell ref="A9:AF9"/>
    <mergeCell ref="K31:S31"/>
    <mergeCell ref="V31:AE31"/>
    <mergeCell ref="B16:G16"/>
    <mergeCell ref="H16:O16"/>
    <mergeCell ref="P16:W16"/>
    <mergeCell ref="X16:AE16"/>
    <mergeCell ref="B18:G18"/>
    <mergeCell ref="H18:O18"/>
    <mergeCell ref="P18:W18"/>
    <mergeCell ref="X18:AE18"/>
    <mergeCell ref="B19:G19"/>
    <mergeCell ref="H19:O19"/>
    <mergeCell ref="P19:W19"/>
    <mergeCell ref="X19:AE19"/>
    <mergeCell ref="B20:G20"/>
    <mergeCell ref="H20:O20"/>
  </mergeCells>
  <phoneticPr fontId="5"/>
  <printOptions horizontalCentered="1" verticalCentered="1"/>
  <pageMargins left="0.43307086614173229" right="0.31496062992125984" top="0.47244094488188981" bottom="0.55118110236220474" header="0.31496062992125984" footer="0.31496062992125984"/>
  <pageSetup paperSize="9" scale="99" orientation="portrait" verticalDpi="0" r:id="rId1"/>
  <headerFooter>
    <oddHeader>&amp;R&amp;"ＭＳ 明朝,標準"&amp;12戸安様式第3号-1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BA82"/>
  <sheetViews>
    <sheetView showZeros="0" zoomScaleNormal="100" zoomScaleSheetLayoutView="100" workbookViewId="0">
      <selection activeCell="J61" sqref="J61:M62"/>
    </sheetView>
  </sheetViews>
  <sheetFormatPr defaultColWidth="8" defaultRowHeight="12"/>
  <cols>
    <col min="1" max="1" width="3.375" style="727" customWidth="1"/>
    <col min="2" max="2" width="1.625" style="727" customWidth="1"/>
    <col min="3" max="3" width="10.625" style="727" customWidth="1"/>
    <col min="4" max="11" width="3.625" style="727" customWidth="1"/>
    <col min="12" max="12" width="1.75" style="727" customWidth="1"/>
    <col min="13" max="14" width="4.625" style="727" customWidth="1"/>
    <col min="15" max="23" width="3.625" style="727" customWidth="1"/>
    <col min="24" max="24" width="2.625" style="727" customWidth="1"/>
    <col min="25" max="25" width="3" style="727" customWidth="1"/>
    <col min="26" max="26" width="3.625" style="727" customWidth="1"/>
    <col min="27" max="27" width="4.5" style="729" customWidth="1"/>
    <col min="28" max="29" width="5.625" style="727" customWidth="1"/>
    <col min="30" max="30" width="3.125" style="727" customWidth="1"/>
    <col min="31" max="31" width="3.75" style="727" customWidth="1"/>
    <col min="32" max="43" width="4" style="727" customWidth="1"/>
    <col min="44" max="44" width="4.875" style="727" customWidth="1"/>
    <col min="45" max="46" width="4" style="727" customWidth="1"/>
    <col min="47" max="47" width="5.25" style="727" customWidth="1"/>
    <col min="48" max="52" width="4" style="727" customWidth="1"/>
    <col min="53" max="53" width="2.875" style="727" customWidth="1"/>
    <col min="54" max="65" width="3.375" style="727" customWidth="1"/>
    <col min="66" max="256" width="8" style="727"/>
    <col min="257" max="257" width="1.625" style="727" customWidth="1"/>
    <col min="258" max="258" width="10.625" style="727" customWidth="1"/>
    <col min="259" max="266" width="3.625" style="727" customWidth="1"/>
    <col min="267" max="267" width="1.75" style="727" customWidth="1"/>
    <col min="268" max="269" width="4.625" style="727" customWidth="1"/>
    <col min="270" max="278" width="3.625" style="727" customWidth="1"/>
    <col min="279" max="279" width="2.625" style="727" customWidth="1"/>
    <col min="280" max="280" width="3" style="727" customWidth="1"/>
    <col min="281" max="281" width="3.625" style="727" customWidth="1"/>
    <col min="282" max="282" width="4.5" style="727" customWidth="1"/>
    <col min="283" max="284" width="5.625" style="727" customWidth="1"/>
    <col min="285" max="285" width="3.125" style="727" customWidth="1"/>
    <col min="286" max="286" width="3.75" style="727" customWidth="1"/>
    <col min="287" max="298" width="4" style="727" customWidth="1"/>
    <col min="299" max="299" width="4.875" style="727" customWidth="1"/>
    <col min="300" max="301" width="4" style="727" customWidth="1"/>
    <col min="302" max="302" width="5.25" style="727" customWidth="1"/>
    <col min="303" max="307" width="4" style="727" customWidth="1"/>
    <col min="308" max="308" width="2.875" style="727" customWidth="1"/>
    <col min="309" max="512" width="8" style="727"/>
    <col min="513" max="513" width="1.625" style="727" customWidth="1"/>
    <col min="514" max="514" width="10.625" style="727" customWidth="1"/>
    <col min="515" max="522" width="3.625" style="727" customWidth="1"/>
    <col min="523" max="523" width="1.75" style="727" customWidth="1"/>
    <col min="524" max="525" width="4.625" style="727" customWidth="1"/>
    <col min="526" max="534" width="3.625" style="727" customWidth="1"/>
    <col min="535" max="535" width="2.625" style="727" customWidth="1"/>
    <col min="536" max="536" width="3" style="727" customWidth="1"/>
    <col min="537" max="537" width="3.625" style="727" customWidth="1"/>
    <col min="538" max="538" width="4.5" style="727" customWidth="1"/>
    <col min="539" max="540" width="5.625" style="727" customWidth="1"/>
    <col min="541" max="541" width="3.125" style="727" customWidth="1"/>
    <col min="542" max="542" width="3.75" style="727" customWidth="1"/>
    <col min="543" max="554" width="4" style="727" customWidth="1"/>
    <col min="555" max="555" width="4.875" style="727" customWidth="1"/>
    <col min="556" max="557" width="4" style="727" customWidth="1"/>
    <col min="558" max="558" width="5.25" style="727" customWidth="1"/>
    <col min="559" max="563" width="4" style="727" customWidth="1"/>
    <col min="564" max="564" width="2.875" style="727" customWidth="1"/>
    <col min="565" max="768" width="8" style="727"/>
    <col min="769" max="769" width="1.625" style="727" customWidth="1"/>
    <col min="770" max="770" width="10.625" style="727" customWidth="1"/>
    <col min="771" max="778" width="3.625" style="727" customWidth="1"/>
    <col min="779" max="779" width="1.75" style="727" customWidth="1"/>
    <col min="780" max="781" width="4.625" style="727" customWidth="1"/>
    <col min="782" max="790" width="3.625" style="727" customWidth="1"/>
    <col min="791" max="791" width="2.625" style="727" customWidth="1"/>
    <col min="792" max="792" width="3" style="727" customWidth="1"/>
    <col min="793" max="793" width="3.625" style="727" customWidth="1"/>
    <col min="794" max="794" width="4.5" style="727" customWidth="1"/>
    <col min="795" max="796" width="5.625" style="727" customWidth="1"/>
    <col min="797" max="797" width="3.125" style="727" customWidth="1"/>
    <col min="798" max="798" width="3.75" style="727" customWidth="1"/>
    <col min="799" max="810" width="4" style="727" customWidth="1"/>
    <col min="811" max="811" width="4.875" style="727" customWidth="1"/>
    <col min="812" max="813" width="4" style="727" customWidth="1"/>
    <col min="814" max="814" width="5.25" style="727" customWidth="1"/>
    <col min="815" max="819" width="4" style="727" customWidth="1"/>
    <col min="820" max="820" width="2.875" style="727" customWidth="1"/>
    <col min="821" max="1024" width="8" style="727"/>
    <col min="1025" max="1025" width="1.625" style="727" customWidth="1"/>
    <col min="1026" max="1026" width="10.625" style="727" customWidth="1"/>
    <col min="1027" max="1034" width="3.625" style="727" customWidth="1"/>
    <col min="1035" max="1035" width="1.75" style="727" customWidth="1"/>
    <col min="1036" max="1037" width="4.625" style="727" customWidth="1"/>
    <col min="1038" max="1046" width="3.625" style="727" customWidth="1"/>
    <col min="1047" max="1047" width="2.625" style="727" customWidth="1"/>
    <col min="1048" max="1048" width="3" style="727" customWidth="1"/>
    <col min="1049" max="1049" width="3.625" style="727" customWidth="1"/>
    <col min="1050" max="1050" width="4.5" style="727" customWidth="1"/>
    <col min="1051" max="1052" width="5.625" style="727" customWidth="1"/>
    <col min="1053" max="1053" width="3.125" style="727" customWidth="1"/>
    <col min="1054" max="1054" width="3.75" style="727" customWidth="1"/>
    <col min="1055" max="1066" width="4" style="727" customWidth="1"/>
    <col min="1067" max="1067" width="4.875" style="727" customWidth="1"/>
    <col min="1068" max="1069" width="4" style="727" customWidth="1"/>
    <col min="1070" max="1070" width="5.25" style="727" customWidth="1"/>
    <col min="1071" max="1075" width="4" style="727" customWidth="1"/>
    <col min="1076" max="1076" width="2.875" style="727" customWidth="1"/>
    <col min="1077" max="1280" width="8" style="727"/>
    <col min="1281" max="1281" width="1.625" style="727" customWidth="1"/>
    <col min="1282" max="1282" width="10.625" style="727" customWidth="1"/>
    <col min="1283" max="1290" width="3.625" style="727" customWidth="1"/>
    <col min="1291" max="1291" width="1.75" style="727" customWidth="1"/>
    <col min="1292" max="1293" width="4.625" style="727" customWidth="1"/>
    <col min="1294" max="1302" width="3.625" style="727" customWidth="1"/>
    <col min="1303" max="1303" width="2.625" style="727" customWidth="1"/>
    <col min="1304" max="1304" width="3" style="727" customWidth="1"/>
    <col min="1305" max="1305" width="3.625" style="727" customWidth="1"/>
    <col min="1306" max="1306" width="4.5" style="727" customWidth="1"/>
    <col min="1307" max="1308" width="5.625" style="727" customWidth="1"/>
    <col min="1309" max="1309" width="3.125" style="727" customWidth="1"/>
    <col min="1310" max="1310" width="3.75" style="727" customWidth="1"/>
    <col min="1311" max="1322" width="4" style="727" customWidth="1"/>
    <col min="1323" max="1323" width="4.875" style="727" customWidth="1"/>
    <col min="1324" max="1325" width="4" style="727" customWidth="1"/>
    <col min="1326" max="1326" width="5.25" style="727" customWidth="1"/>
    <col min="1327" max="1331" width="4" style="727" customWidth="1"/>
    <col min="1332" max="1332" width="2.875" style="727" customWidth="1"/>
    <col min="1333" max="1536" width="8" style="727"/>
    <col min="1537" max="1537" width="1.625" style="727" customWidth="1"/>
    <col min="1538" max="1538" width="10.625" style="727" customWidth="1"/>
    <col min="1539" max="1546" width="3.625" style="727" customWidth="1"/>
    <col min="1547" max="1547" width="1.75" style="727" customWidth="1"/>
    <col min="1548" max="1549" width="4.625" style="727" customWidth="1"/>
    <col min="1550" max="1558" width="3.625" style="727" customWidth="1"/>
    <col min="1559" max="1559" width="2.625" style="727" customWidth="1"/>
    <col min="1560" max="1560" width="3" style="727" customWidth="1"/>
    <col min="1561" max="1561" width="3.625" style="727" customWidth="1"/>
    <col min="1562" max="1562" width="4.5" style="727" customWidth="1"/>
    <col min="1563" max="1564" width="5.625" style="727" customWidth="1"/>
    <col min="1565" max="1565" width="3.125" style="727" customWidth="1"/>
    <col min="1566" max="1566" width="3.75" style="727" customWidth="1"/>
    <col min="1567" max="1578" width="4" style="727" customWidth="1"/>
    <col min="1579" max="1579" width="4.875" style="727" customWidth="1"/>
    <col min="1580" max="1581" width="4" style="727" customWidth="1"/>
    <col min="1582" max="1582" width="5.25" style="727" customWidth="1"/>
    <col min="1583" max="1587" width="4" style="727" customWidth="1"/>
    <col min="1588" max="1588" width="2.875" style="727" customWidth="1"/>
    <col min="1589" max="1792" width="8" style="727"/>
    <col min="1793" max="1793" width="1.625" style="727" customWidth="1"/>
    <col min="1794" max="1794" width="10.625" style="727" customWidth="1"/>
    <col min="1795" max="1802" width="3.625" style="727" customWidth="1"/>
    <col min="1803" max="1803" width="1.75" style="727" customWidth="1"/>
    <col min="1804" max="1805" width="4.625" style="727" customWidth="1"/>
    <col min="1806" max="1814" width="3.625" style="727" customWidth="1"/>
    <col min="1815" max="1815" width="2.625" style="727" customWidth="1"/>
    <col min="1816" max="1816" width="3" style="727" customWidth="1"/>
    <col min="1817" max="1817" width="3.625" style="727" customWidth="1"/>
    <col min="1818" max="1818" width="4.5" style="727" customWidth="1"/>
    <col min="1819" max="1820" width="5.625" style="727" customWidth="1"/>
    <col min="1821" max="1821" width="3.125" style="727" customWidth="1"/>
    <col min="1822" max="1822" width="3.75" style="727" customWidth="1"/>
    <col min="1823" max="1834" width="4" style="727" customWidth="1"/>
    <col min="1835" max="1835" width="4.875" style="727" customWidth="1"/>
    <col min="1836" max="1837" width="4" style="727" customWidth="1"/>
    <col min="1838" max="1838" width="5.25" style="727" customWidth="1"/>
    <col min="1839" max="1843" width="4" style="727" customWidth="1"/>
    <col min="1844" max="1844" width="2.875" style="727" customWidth="1"/>
    <col min="1845" max="2048" width="8" style="727"/>
    <col min="2049" max="2049" width="1.625" style="727" customWidth="1"/>
    <col min="2050" max="2050" width="10.625" style="727" customWidth="1"/>
    <col min="2051" max="2058" width="3.625" style="727" customWidth="1"/>
    <col min="2059" max="2059" width="1.75" style="727" customWidth="1"/>
    <col min="2060" max="2061" width="4.625" style="727" customWidth="1"/>
    <col min="2062" max="2070" width="3.625" style="727" customWidth="1"/>
    <col min="2071" max="2071" width="2.625" style="727" customWidth="1"/>
    <col min="2072" max="2072" width="3" style="727" customWidth="1"/>
    <col min="2073" max="2073" width="3.625" style="727" customWidth="1"/>
    <col min="2074" max="2074" width="4.5" style="727" customWidth="1"/>
    <col min="2075" max="2076" width="5.625" style="727" customWidth="1"/>
    <col min="2077" max="2077" width="3.125" style="727" customWidth="1"/>
    <col min="2078" max="2078" width="3.75" style="727" customWidth="1"/>
    <col min="2079" max="2090" width="4" style="727" customWidth="1"/>
    <col min="2091" max="2091" width="4.875" style="727" customWidth="1"/>
    <col min="2092" max="2093" width="4" style="727" customWidth="1"/>
    <col min="2094" max="2094" width="5.25" style="727" customWidth="1"/>
    <col min="2095" max="2099" width="4" style="727" customWidth="1"/>
    <col min="2100" max="2100" width="2.875" style="727" customWidth="1"/>
    <col min="2101" max="2304" width="8" style="727"/>
    <col min="2305" max="2305" width="1.625" style="727" customWidth="1"/>
    <col min="2306" max="2306" width="10.625" style="727" customWidth="1"/>
    <col min="2307" max="2314" width="3.625" style="727" customWidth="1"/>
    <col min="2315" max="2315" width="1.75" style="727" customWidth="1"/>
    <col min="2316" max="2317" width="4.625" style="727" customWidth="1"/>
    <col min="2318" max="2326" width="3.625" style="727" customWidth="1"/>
    <col min="2327" max="2327" width="2.625" style="727" customWidth="1"/>
    <col min="2328" max="2328" width="3" style="727" customWidth="1"/>
    <col min="2329" max="2329" width="3.625" style="727" customWidth="1"/>
    <col min="2330" max="2330" width="4.5" style="727" customWidth="1"/>
    <col min="2331" max="2332" width="5.625" style="727" customWidth="1"/>
    <col min="2333" max="2333" width="3.125" style="727" customWidth="1"/>
    <col min="2334" max="2334" width="3.75" style="727" customWidth="1"/>
    <col min="2335" max="2346" width="4" style="727" customWidth="1"/>
    <col min="2347" max="2347" width="4.875" style="727" customWidth="1"/>
    <col min="2348" max="2349" width="4" style="727" customWidth="1"/>
    <col min="2350" max="2350" width="5.25" style="727" customWidth="1"/>
    <col min="2351" max="2355" width="4" style="727" customWidth="1"/>
    <col min="2356" max="2356" width="2.875" style="727" customWidth="1"/>
    <col min="2357" max="2560" width="8" style="727"/>
    <col min="2561" max="2561" width="1.625" style="727" customWidth="1"/>
    <col min="2562" max="2562" width="10.625" style="727" customWidth="1"/>
    <col min="2563" max="2570" width="3.625" style="727" customWidth="1"/>
    <col min="2571" max="2571" width="1.75" style="727" customWidth="1"/>
    <col min="2572" max="2573" width="4.625" style="727" customWidth="1"/>
    <col min="2574" max="2582" width="3.625" style="727" customWidth="1"/>
    <col min="2583" max="2583" width="2.625" style="727" customWidth="1"/>
    <col min="2584" max="2584" width="3" style="727" customWidth="1"/>
    <col min="2585" max="2585" width="3.625" style="727" customWidth="1"/>
    <col min="2586" max="2586" width="4.5" style="727" customWidth="1"/>
    <col min="2587" max="2588" width="5.625" style="727" customWidth="1"/>
    <col min="2589" max="2589" width="3.125" style="727" customWidth="1"/>
    <col min="2590" max="2590" width="3.75" style="727" customWidth="1"/>
    <col min="2591" max="2602" width="4" style="727" customWidth="1"/>
    <col min="2603" max="2603" width="4.875" style="727" customWidth="1"/>
    <col min="2604" max="2605" width="4" style="727" customWidth="1"/>
    <col min="2606" max="2606" width="5.25" style="727" customWidth="1"/>
    <col min="2607" max="2611" width="4" style="727" customWidth="1"/>
    <col min="2612" max="2612" width="2.875" style="727" customWidth="1"/>
    <col min="2613" max="2816" width="8" style="727"/>
    <col min="2817" max="2817" width="1.625" style="727" customWidth="1"/>
    <col min="2818" max="2818" width="10.625" style="727" customWidth="1"/>
    <col min="2819" max="2826" width="3.625" style="727" customWidth="1"/>
    <col min="2827" max="2827" width="1.75" style="727" customWidth="1"/>
    <col min="2828" max="2829" width="4.625" style="727" customWidth="1"/>
    <col min="2830" max="2838" width="3.625" style="727" customWidth="1"/>
    <col min="2839" max="2839" width="2.625" style="727" customWidth="1"/>
    <col min="2840" max="2840" width="3" style="727" customWidth="1"/>
    <col min="2841" max="2841" width="3.625" style="727" customWidth="1"/>
    <col min="2842" max="2842" width="4.5" style="727" customWidth="1"/>
    <col min="2843" max="2844" width="5.625" style="727" customWidth="1"/>
    <col min="2845" max="2845" width="3.125" style="727" customWidth="1"/>
    <col min="2846" max="2846" width="3.75" style="727" customWidth="1"/>
    <col min="2847" max="2858" width="4" style="727" customWidth="1"/>
    <col min="2859" max="2859" width="4.875" style="727" customWidth="1"/>
    <col min="2860" max="2861" width="4" style="727" customWidth="1"/>
    <col min="2862" max="2862" width="5.25" style="727" customWidth="1"/>
    <col min="2863" max="2867" width="4" style="727" customWidth="1"/>
    <col min="2868" max="2868" width="2.875" style="727" customWidth="1"/>
    <col min="2869" max="3072" width="8" style="727"/>
    <col min="3073" max="3073" width="1.625" style="727" customWidth="1"/>
    <col min="3074" max="3074" width="10.625" style="727" customWidth="1"/>
    <col min="3075" max="3082" width="3.625" style="727" customWidth="1"/>
    <col min="3083" max="3083" width="1.75" style="727" customWidth="1"/>
    <col min="3084" max="3085" width="4.625" style="727" customWidth="1"/>
    <col min="3086" max="3094" width="3.625" style="727" customWidth="1"/>
    <col min="3095" max="3095" width="2.625" style="727" customWidth="1"/>
    <col min="3096" max="3096" width="3" style="727" customWidth="1"/>
    <col min="3097" max="3097" width="3.625" style="727" customWidth="1"/>
    <col min="3098" max="3098" width="4.5" style="727" customWidth="1"/>
    <col min="3099" max="3100" width="5.625" style="727" customWidth="1"/>
    <col min="3101" max="3101" width="3.125" style="727" customWidth="1"/>
    <col min="3102" max="3102" width="3.75" style="727" customWidth="1"/>
    <col min="3103" max="3114" width="4" style="727" customWidth="1"/>
    <col min="3115" max="3115" width="4.875" style="727" customWidth="1"/>
    <col min="3116" max="3117" width="4" style="727" customWidth="1"/>
    <col min="3118" max="3118" width="5.25" style="727" customWidth="1"/>
    <col min="3119" max="3123" width="4" style="727" customWidth="1"/>
    <col min="3124" max="3124" width="2.875" style="727" customWidth="1"/>
    <col min="3125" max="3328" width="8" style="727"/>
    <col min="3329" max="3329" width="1.625" style="727" customWidth="1"/>
    <col min="3330" max="3330" width="10.625" style="727" customWidth="1"/>
    <col min="3331" max="3338" width="3.625" style="727" customWidth="1"/>
    <col min="3339" max="3339" width="1.75" style="727" customWidth="1"/>
    <col min="3340" max="3341" width="4.625" style="727" customWidth="1"/>
    <col min="3342" max="3350" width="3.625" style="727" customWidth="1"/>
    <col min="3351" max="3351" width="2.625" style="727" customWidth="1"/>
    <col min="3352" max="3352" width="3" style="727" customWidth="1"/>
    <col min="3353" max="3353" width="3.625" style="727" customWidth="1"/>
    <col min="3354" max="3354" width="4.5" style="727" customWidth="1"/>
    <col min="3355" max="3356" width="5.625" style="727" customWidth="1"/>
    <col min="3357" max="3357" width="3.125" style="727" customWidth="1"/>
    <col min="3358" max="3358" width="3.75" style="727" customWidth="1"/>
    <col min="3359" max="3370" width="4" style="727" customWidth="1"/>
    <col min="3371" max="3371" width="4.875" style="727" customWidth="1"/>
    <col min="3372" max="3373" width="4" style="727" customWidth="1"/>
    <col min="3374" max="3374" width="5.25" style="727" customWidth="1"/>
    <col min="3375" max="3379" width="4" style="727" customWidth="1"/>
    <col min="3380" max="3380" width="2.875" style="727" customWidth="1"/>
    <col min="3381" max="3584" width="8" style="727"/>
    <col min="3585" max="3585" width="1.625" style="727" customWidth="1"/>
    <col min="3586" max="3586" width="10.625" style="727" customWidth="1"/>
    <col min="3587" max="3594" width="3.625" style="727" customWidth="1"/>
    <col min="3595" max="3595" width="1.75" style="727" customWidth="1"/>
    <col min="3596" max="3597" width="4.625" style="727" customWidth="1"/>
    <col min="3598" max="3606" width="3.625" style="727" customWidth="1"/>
    <col min="3607" max="3607" width="2.625" style="727" customWidth="1"/>
    <col min="3608" max="3608" width="3" style="727" customWidth="1"/>
    <col min="3609" max="3609" width="3.625" style="727" customWidth="1"/>
    <col min="3610" max="3610" width="4.5" style="727" customWidth="1"/>
    <col min="3611" max="3612" width="5.625" style="727" customWidth="1"/>
    <col min="3613" max="3613" width="3.125" style="727" customWidth="1"/>
    <col min="3614" max="3614" width="3.75" style="727" customWidth="1"/>
    <col min="3615" max="3626" width="4" style="727" customWidth="1"/>
    <col min="3627" max="3627" width="4.875" style="727" customWidth="1"/>
    <col min="3628" max="3629" width="4" style="727" customWidth="1"/>
    <col min="3630" max="3630" width="5.25" style="727" customWidth="1"/>
    <col min="3631" max="3635" width="4" style="727" customWidth="1"/>
    <col min="3636" max="3636" width="2.875" style="727" customWidth="1"/>
    <col min="3637" max="3840" width="8" style="727"/>
    <col min="3841" max="3841" width="1.625" style="727" customWidth="1"/>
    <col min="3842" max="3842" width="10.625" style="727" customWidth="1"/>
    <col min="3843" max="3850" width="3.625" style="727" customWidth="1"/>
    <col min="3851" max="3851" width="1.75" style="727" customWidth="1"/>
    <col min="3852" max="3853" width="4.625" style="727" customWidth="1"/>
    <col min="3854" max="3862" width="3.625" style="727" customWidth="1"/>
    <col min="3863" max="3863" width="2.625" style="727" customWidth="1"/>
    <col min="3864" max="3864" width="3" style="727" customWidth="1"/>
    <col min="3865" max="3865" width="3.625" style="727" customWidth="1"/>
    <col min="3866" max="3866" width="4.5" style="727" customWidth="1"/>
    <col min="3867" max="3868" width="5.625" style="727" customWidth="1"/>
    <col min="3869" max="3869" width="3.125" style="727" customWidth="1"/>
    <col min="3870" max="3870" width="3.75" style="727" customWidth="1"/>
    <col min="3871" max="3882" width="4" style="727" customWidth="1"/>
    <col min="3883" max="3883" width="4.875" style="727" customWidth="1"/>
    <col min="3884" max="3885" width="4" style="727" customWidth="1"/>
    <col min="3886" max="3886" width="5.25" style="727" customWidth="1"/>
    <col min="3887" max="3891" width="4" style="727" customWidth="1"/>
    <col min="3892" max="3892" width="2.875" style="727" customWidth="1"/>
    <col min="3893" max="4096" width="8" style="727"/>
    <col min="4097" max="4097" width="1.625" style="727" customWidth="1"/>
    <col min="4098" max="4098" width="10.625" style="727" customWidth="1"/>
    <col min="4099" max="4106" width="3.625" style="727" customWidth="1"/>
    <col min="4107" max="4107" width="1.75" style="727" customWidth="1"/>
    <col min="4108" max="4109" width="4.625" style="727" customWidth="1"/>
    <col min="4110" max="4118" width="3.625" style="727" customWidth="1"/>
    <col min="4119" max="4119" width="2.625" style="727" customWidth="1"/>
    <col min="4120" max="4120" width="3" style="727" customWidth="1"/>
    <col min="4121" max="4121" width="3.625" style="727" customWidth="1"/>
    <col min="4122" max="4122" width="4.5" style="727" customWidth="1"/>
    <col min="4123" max="4124" width="5.625" style="727" customWidth="1"/>
    <col min="4125" max="4125" width="3.125" style="727" customWidth="1"/>
    <col min="4126" max="4126" width="3.75" style="727" customWidth="1"/>
    <col min="4127" max="4138" width="4" style="727" customWidth="1"/>
    <col min="4139" max="4139" width="4.875" style="727" customWidth="1"/>
    <col min="4140" max="4141" width="4" style="727" customWidth="1"/>
    <col min="4142" max="4142" width="5.25" style="727" customWidth="1"/>
    <col min="4143" max="4147" width="4" style="727" customWidth="1"/>
    <col min="4148" max="4148" width="2.875" style="727" customWidth="1"/>
    <col min="4149" max="4352" width="8" style="727"/>
    <col min="4353" max="4353" width="1.625" style="727" customWidth="1"/>
    <col min="4354" max="4354" width="10.625" style="727" customWidth="1"/>
    <col min="4355" max="4362" width="3.625" style="727" customWidth="1"/>
    <col min="4363" max="4363" width="1.75" style="727" customWidth="1"/>
    <col min="4364" max="4365" width="4.625" style="727" customWidth="1"/>
    <col min="4366" max="4374" width="3.625" style="727" customWidth="1"/>
    <col min="4375" max="4375" width="2.625" style="727" customWidth="1"/>
    <col min="4376" max="4376" width="3" style="727" customWidth="1"/>
    <col min="4377" max="4377" width="3.625" style="727" customWidth="1"/>
    <col min="4378" max="4378" width="4.5" style="727" customWidth="1"/>
    <col min="4379" max="4380" width="5.625" style="727" customWidth="1"/>
    <col min="4381" max="4381" width="3.125" style="727" customWidth="1"/>
    <col min="4382" max="4382" width="3.75" style="727" customWidth="1"/>
    <col min="4383" max="4394" width="4" style="727" customWidth="1"/>
    <col min="4395" max="4395" width="4.875" style="727" customWidth="1"/>
    <col min="4396" max="4397" width="4" style="727" customWidth="1"/>
    <col min="4398" max="4398" width="5.25" style="727" customWidth="1"/>
    <col min="4399" max="4403" width="4" style="727" customWidth="1"/>
    <col min="4404" max="4404" width="2.875" style="727" customWidth="1"/>
    <col min="4405" max="4608" width="8" style="727"/>
    <col min="4609" max="4609" width="1.625" style="727" customWidth="1"/>
    <col min="4610" max="4610" width="10.625" style="727" customWidth="1"/>
    <col min="4611" max="4618" width="3.625" style="727" customWidth="1"/>
    <col min="4619" max="4619" width="1.75" style="727" customWidth="1"/>
    <col min="4620" max="4621" width="4.625" style="727" customWidth="1"/>
    <col min="4622" max="4630" width="3.625" style="727" customWidth="1"/>
    <col min="4631" max="4631" width="2.625" style="727" customWidth="1"/>
    <col min="4632" max="4632" width="3" style="727" customWidth="1"/>
    <col min="4633" max="4633" width="3.625" style="727" customWidth="1"/>
    <col min="4634" max="4634" width="4.5" style="727" customWidth="1"/>
    <col min="4635" max="4636" width="5.625" style="727" customWidth="1"/>
    <col min="4637" max="4637" width="3.125" style="727" customWidth="1"/>
    <col min="4638" max="4638" width="3.75" style="727" customWidth="1"/>
    <col min="4639" max="4650" width="4" style="727" customWidth="1"/>
    <col min="4651" max="4651" width="4.875" style="727" customWidth="1"/>
    <col min="4652" max="4653" width="4" style="727" customWidth="1"/>
    <col min="4654" max="4654" width="5.25" style="727" customWidth="1"/>
    <col min="4655" max="4659" width="4" style="727" customWidth="1"/>
    <col min="4660" max="4660" width="2.875" style="727" customWidth="1"/>
    <col min="4661" max="4864" width="8" style="727"/>
    <col min="4865" max="4865" width="1.625" style="727" customWidth="1"/>
    <col min="4866" max="4866" width="10.625" style="727" customWidth="1"/>
    <col min="4867" max="4874" width="3.625" style="727" customWidth="1"/>
    <col min="4875" max="4875" width="1.75" style="727" customWidth="1"/>
    <col min="4876" max="4877" width="4.625" style="727" customWidth="1"/>
    <col min="4878" max="4886" width="3.625" style="727" customWidth="1"/>
    <col min="4887" max="4887" width="2.625" style="727" customWidth="1"/>
    <col min="4888" max="4888" width="3" style="727" customWidth="1"/>
    <col min="4889" max="4889" width="3.625" style="727" customWidth="1"/>
    <col min="4890" max="4890" width="4.5" style="727" customWidth="1"/>
    <col min="4891" max="4892" width="5.625" style="727" customWidth="1"/>
    <col min="4893" max="4893" width="3.125" style="727" customWidth="1"/>
    <col min="4894" max="4894" width="3.75" style="727" customWidth="1"/>
    <col min="4895" max="4906" width="4" style="727" customWidth="1"/>
    <col min="4907" max="4907" width="4.875" style="727" customWidth="1"/>
    <col min="4908" max="4909" width="4" style="727" customWidth="1"/>
    <col min="4910" max="4910" width="5.25" style="727" customWidth="1"/>
    <col min="4911" max="4915" width="4" style="727" customWidth="1"/>
    <col min="4916" max="4916" width="2.875" style="727" customWidth="1"/>
    <col min="4917" max="5120" width="8" style="727"/>
    <col min="5121" max="5121" width="1.625" style="727" customWidth="1"/>
    <col min="5122" max="5122" width="10.625" style="727" customWidth="1"/>
    <col min="5123" max="5130" width="3.625" style="727" customWidth="1"/>
    <col min="5131" max="5131" width="1.75" style="727" customWidth="1"/>
    <col min="5132" max="5133" width="4.625" style="727" customWidth="1"/>
    <col min="5134" max="5142" width="3.625" style="727" customWidth="1"/>
    <col min="5143" max="5143" width="2.625" style="727" customWidth="1"/>
    <col min="5144" max="5144" width="3" style="727" customWidth="1"/>
    <col min="5145" max="5145" width="3.625" style="727" customWidth="1"/>
    <col min="5146" max="5146" width="4.5" style="727" customWidth="1"/>
    <col min="5147" max="5148" width="5.625" style="727" customWidth="1"/>
    <col min="5149" max="5149" width="3.125" style="727" customWidth="1"/>
    <col min="5150" max="5150" width="3.75" style="727" customWidth="1"/>
    <col min="5151" max="5162" width="4" style="727" customWidth="1"/>
    <col min="5163" max="5163" width="4.875" style="727" customWidth="1"/>
    <col min="5164" max="5165" width="4" style="727" customWidth="1"/>
    <col min="5166" max="5166" width="5.25" style="727" customWidth="1"/>
    <col min="5167" max="5171" width="4" style="727" customWidth="1"/>
    <col min="5172" max="5172" width="2.875" style="727" customWidth="1"/>
    <col min="5173" max="5376" width="8" style="727"/>
    <col min="5377" max="5377" width="1.625" style="727" customWidth="1"/>
    <col min="5378" max="5378" width="10.625" style="727" customWidth="1"/>
    <col min="5379" max="5386" width="3.625" style="727" customWidth="1"/>
    <col min="5387" max="5387" width="1.75" style="727" customWidth="1"/>
    <col min="5388" max="5389" width="4.625" style="727" customWidth="1"/>
    <col min="5390" max="5398" width="3.625" style="727" customWidth="1"/>
    <col min="5399" max="5399" width="2.625" style="727" customWidth="1"/>
    <col min="5400" max="5400" width="3" style="727" customWidth="1"/>
    <col min="5401" max="5401" width="3.625" style="727" customWidth="1"/>
    <col min="5402" max="5402" width="4.5" style="727" customWidth="1"/>
    <col min="5403" max="5404" width="5.625" style="727" customWidth="1"/>
    <col min="5405" max="5405" width="3.125" style="727" customWidth="1"/>
    <col min="5406" max="5406" width="3.75" style="727" customWidth="1"/>
    <col min="5407" max="5418" width="4" style="727" customWidth="1"/>
    <col min="5419" max="5419" width="4.875" style="727" customWidth="1"/>
    <col min="5420" max="5421" width="4" style="727" customWidth="1"/>
    <col min="5422" max="5422" width="5.25" style="727" customWidth="1"/>
    <col min="5423" max="5427" width="4" style="727" customWidth="1"/>
    <col min="5428" max="5428" width="2.875" style="727" customWidth="1"/>
    <col min="5429" max="5632" width="8" style="727"/>
    <col min="5633" max="5633" width="1.625" style="727" customWidth="1"/>
    <col min="5634" max="5634" width="10.625" style="727" customWidth="1"/>
    <col min="5635" max="5642" width="3.625" style="727" customWidth="1"/>
    <col min="5643" max="5643" width="1.75" style="727" customWidth="1"/>
    <col min="5644" max="5645" width="4.625" style="727" customWidth="1"/>
    <col min="5646" max="5654" width="3.625" style="727" customWidth="1"/>
    <col min="5655" max="5655" width="2.625" style="727" customWidth="1"/>
    <col min="5656" max="5656" width="3" style="727" customWidth="1"/>
    <col min="5657" max="5657" width="3.625" style="727" customWidth="1"/>
    <col min="5658" max="5658" width="4.5" style="727" customWidth="1"/>
    <col min="5659" max="5660" width="5.625" style="727" customWidth="1"/>
    <col min="5661" max="5661" width="3.125" style="727" customWidth="1"/>
    <col min="5662" max="5662" width="3.75" style="727" customWidth="1"/>
    <col min="5663" max="5674" width="4" style="727" customWidth="1"/>
    <col min="5675" max="5675" width="4.875" style="727" customWidth="1"/>
    <col min="5676" max="5677" width="4" style="727" customWidth="1"/>
    <col min="5678" max="5678" width="5.25" style="727" customWidth="1"/>
    <col min="5679" max="5683" width="4" style="727" customWidth="1"/>
    <col min="5684" max="5684" width="2.875" style="727" customWidth="1"/>
    <col min="5685" max="5888" width="8" style="727"/>
    <col min="5889" max="5889" width="1.625" style="727" customWidth="1"/>
    <col min="5890" max="5890" width="10.625" style="727" customWidth="1"/>
    <col min="5891" max="5898" width="3.625" style="727" customWidth="1"/>
    <col min="5899" max="5899" width="1.75" style="727" customWidth="1"/>
    <col min="5900" max="5901" width="4.625" style="727" customWidth="1"/>
    <col min="5902" max="5910" width="3.625" style="727" customWidth="1"/>
    <col min="5911" max="5911" width="2.625" style="727" customWidth="1"/>
    <col min="5912" max="5912" width="3" style="727" customWidth="1"/>
    <col min="5913" max="5913" width="3.625" style="727" customWidth="1"/>
    <col min="5914" max="5914" width="4.5" style="727" customWidth="1"/>
    <col min="5915" max="5916" width="5.625" style="727" customWidth="1"/>
    <col min="5917" max="5917" width="3.125" style="727" customWidth="1"/>
    <col min="5918" max="5918" width="3.75" style="727" customWidth="1"/>
    <col min="5919" max="5930" width="4" style="727" customWidth="1"/>
    <col min="5931" max="5931" width="4.875" style="727" customWidth="1"/>
    <col min="5932" max="5933" width="4" style="727" customWidth="1"/>
    <col min="5934" max="5934" width="5.25" style="727" customWidth="1"/>
    <col min="5935" max="5939" width="4" style="727" customWidth="1"/>
    <col min="5940" max="5940" width="2.875" style="727" customWidth="1"/>
    <col min="5941" max="6144" width="8" style="727"/>
    <col min="6145" max="6145" width="1.625" style="727" customWidth="1"/>
    <col min="6146" max="6146" width="10.625" style="727" customWidth="1"/>
    <col min="6147" max="6154" width="3.625" style="727" customWidth="1"/>
    <col min="6155" max="6155" width="1.75" style="727" customWidth="1"/>
    <col min="6156" max="6157" width="4.625" style="727" customWidth="1"/>
    <col min="6158" max="6166" width="3.625" style="727" customWidth="1"/>
    <col min="6167" max="6167" width="2.625" style="727" customWidth="1"/>
    <col min="6168" max="6168" width="3" style="727" customWidth="1"/>
    <col min="6169" max="6169" width="3.625" style="727" customWidth="1"/>
    <col min="6170" max="6170" width="4.5" style="727" customWidth="1"/>
    <col min="6171" max="6172" width="5.625" style="727" customWidth="1"/>
    <col min="6173" max="6173" width="3.125" style="727" customWidth="1"/>
    <col min="6174" max="6174" width="3.75" style="727" customWidth="1"/>
    <col min="6175" max="6186" width="4" style="727" customWidth="1"/>
    <col min="6187" max="6187" width="4.875" style="727" customWidth="1"/>
    <col min="6188" max="6189" width="4" style="727" customWidth="1"/>
    <col min="6190" max="6190" width="5.25" style="727" customWidth="1"/>
    <col min="6191" max="6195" width="4" style="727" customWidth="1"/>
    <col min="6196" max="6196" width="2.875" style="727" customWidth="1"/>
    <col min="6197" max="6400" width="8" style="727"/>
    <col min="6401" max="6401" width="1.625" style="727" customWidth="1"/>
    <col min="6402" max="6402" width="10.625" style="727" customWidth="1"/>
    <col min="6403" max="6410" width="3.625" style="727" customWidth="1"/>
    <col min="6411" max="6411" width="1.75" style="727" customWidth="1"/>
    <col min="6412" max="6413" width="4.625" style="727" customWidth="1"/>
    <col min="6414" max="6422" width="3.625" style="727" customWidth="1"/>
    <col min="6423" max="6423" width="2.625" style="727" customWidth="1"/>
    <col min="6424" max="6424" width="3" style="727" customWidth="1"/>
    <col min="6425" max="6425" width="3.625" style="727" customWidth="1"/>
    <col min="6426" max="6426" width="4.5" style="727" customWidth="1"/>
    <col min="6427" max="6428" width="5.625" style="727" customWidth="1"/>
    <col min="6429" max="6429" width="3.125" style="727" customWidth="1"/>
    <col min="6430" max="6430" width="3.75" style="727" customWidth="1"/>
    <col min="6431" max="6442" width="4" style="727" customWidth="1"/>
    <col min="6443" max="6443" width="4.875" style="727" customWidth="1"/>
    <col min="6444" max="6445" width="4" style="727" customWidth="1"/>
    <col min="6446" max="6446" width="5.25" style="727" customWidth="1"/>
    <col min="6447" max="6451" width="4" style="727" customWidth="1"/>
    <col min="6452" max="6452" width="2.875" style="727" customWidth="1"/>
    <col min="6453" max="6656" width="8" style="727"/>
    <col min="6657" max="6657" width="1.625" style="727" customWidth="1"/>
    <col min="6658" max="6658" width="10.625" style="727" customWidth="1"/>
    <col min="6659" max="6666" width="3.625" style="727" customWidth="1"/>
    <col min="6667" max="6667" width="1.75" style="727" customWidth="1"/>
    <col min="6668" max="6669" width="4.625" style="727" customWidth="1"/>
    <col min="6670" max="6678" width="3.625" style="727" customWidth="1"/>
    <col min="6679" max="6679" width="2.625" style="727" customWidth="1"/>
    <col min="6680" max="6680" width="3" style="727" customWidth="1"/>
    <col min="6681" max="6681" width="3.625" style="727" customWidth="1"/>
    <col min="6682" max="6682" width="4.5" style="727" customWidth="1"/>
    <col min="6683" max="6684" width="5.625" style="727" customWidth="1"/>
    <col min="6685" max="6685" width="3.125" style="727" customWidth="1"/>
    <col min="6686" max="6686" width="3.75" style="727" customWidth="1"/>
    <col min="6687" max="6698" width="4" style="727" customWidth="1"/>
    <col min="6699" max="6699" width="4.875" style="727" customWidth="1"/>
    <col min="6700" max="6701" width="4" style="727" customWidth="1"/>
    <col min="6702" max="6702" width="5.25" style="727" customWidth="1"/>
    <col min="6703" max="6707" width="4" style="727" customWidth="1"/>
    <col min="6708" max="6708" width="2.875" style="727" customWidth="1"/>
    <col min="6709" max="6912" width="8" style="727"/>
    <col min="6913" max="6913" width="1.625" style="727" customWidth="1"/>
    <col min="6914" max="6914" width="10.625" style="727" customWidth="1"/>
    <col min="6915" max="6922" width="3.625" style="727" customWidth="1"/>
    <col min="6923" max="6923" width="1.75" style="727" customWidth="1"/>
    <col min="6924" max="6925" width="4.625" style="727" customWidth="1"/>
    <col min="6926" max="6934" width="3.625" style="727" customWidth="1"/>
    <col min="6935" max="6935" width="2.625" style="727" customWidth="1"/>
    <col min="6936" max="6936" width="3" style="727" customWidth="1"/>
    <col min="6937" max="6937" width="3.625" style="727" customWidth="1"/>
    <col min="6938" max="6938" width="4.5" style="727" customWidth="1"/>
    <col min="6939" max="6940" width="5.625" style="727" customWidth="1"/>
    <col min="6941" max="6941" width="3.125" style="727" customWidth="1"/>
    <col min="6942" max="6942" width="3.75" style="727" customWidth="1"/>
    <col min="6943" max="6954" width="4" style="727" customWidth="1"/>
    <col min="6955" max="6955" width="4.875" style="727" customWidth="1"/>
    <col min="6956" max="6957" width="4" style="727" customWidth="1"/>
    <col min="6958" max="6958" width="5.25" style="727" customWidth="1"/>
    <col min="6959" max="6963" width="4" style="727" customWidth="1"/>
    <col min="6964" max="6964" width="2.875" style="727" customWidth="1"/>
    <col min="6965" max="7168" width="8" style="727"/>
    <col min="7169" max="7169" width="1.625" style="727" customWidth="1"/>
    <col min="7170" max="7170" width="10.625" style="727" customWidth="1"/>
    <col min="7171" max="7178" width="3.625" style="727" customWidth="1"/>
    <col min="7179" max="7179" width="1.75" style="727" customWidth="1"/>
    <col min="7180" max="7181" width="4.625" style="727" customWidth="1"/>
    <col min="7182" max="7190" width="3.625" style="727" customWidth="1"/>
    <col min="7191" max="7191" width="2.625" style="727" customWidth="1"/>
    <col min="7192" max="7192" width="3" style="727" customWidth="1"/>
    <col min="7193" max="7193" width="3.625" style="727" customWidth="1"/>
    <col min="7194" max="7194" width="4.5" style="727" customWidth="1"/>
    <col min="7195" max="7196" width="5.625" style="727" customWidth="1"/>
    <col min="7197" max="7197" width="3.125" style="727" customWidth="1"/>
    <col min="7198" max="7198" width="3.75" style="727" customWidth="1"/>
    <col min="7199" max="7210" width="4" style="727" customWidth="1"/>
    <col min="7211" max="7211" width="4.875" style="727" customWidth="1"/>
    <col min="7212" max="7213" width="4" style="727" customWidth="1"/>
    <col min="7214" max="7214" width="5.25" style="727" customWidth="1"/>
    <col min="7215" max="7219" width="4" style="727" customWidth="1"/>
    <col min="7220" max="7220" width="2.875" style="727" customWidth="1"/>
    <col min="7221" max="7424" width="8" style="727"/>
    <col min="7425" max="7425" width="1.625" style="727" customWidth="1"/>
    <col min="7426" max="7426" width="10.625" style="727" customWidth="1"/>
    <col min="7427" max="7434" width="3.625" style="727" customWidth="1"/>
    <col min="7435" max="7435" width="1.75" style="727" customWidth="1"/>
    <col min="7436" max="7437" width="4.625" style="727" customWidth="1"/>
    <col min="7438" max="7446" width="3.625" style="727" customWidth="1"/>
    <col min="7447" max="7447" width="2.625" style="727" customWidth="1"/>
    <col min="7448" max="7448" width="3" style="727" customWidth="1"/>
    <col min="7449" max="7449" width="3.625" style="727" customWidth="1"/>
    <col min="7450" max="7450" width="4.5" style="727" customWidth="1"/>
    <col min="7451" max="7452" width="5.625" style="727" customWidth="1"/>
    <col min="7453" max="7453" width="3.125" style="727" customWidth="1"/>
    <col min="7454" max="7454" width="3.75" style="727" customWidth="1"/>
    <col min="7455" max="7466" width="4" style="727" customWidth="1"/>
    <col min="7467" max="7467" width="4.875" style="727" customWidth="1"/>
    <col min="7468" max="7469" width="4" style="727" customWidth="1"/>
    <col min="7470" max="7470" width="5.25" style="727" customWidth="1"/>
    <col min="7471" max="7475" width="4" style="727" customWidth="1"/>
    <col min="7476" max="7476" width="2.875" style="727" customWidth="1"/>
    <col min="7477" max="7680" width="8" style="727"/>
    <col min="7681" max="7681" width="1.625" style="727" customWidth="1"/>
    <col min="7682" max="7682" width="10.625" style="727" customWidth="1"/>
    <col min="7683" max="7690" width="3.625" style="727" customWidth="1"/>
    <col min="7691" max="7691" width="1.75" style="727" customWidth="1"/>
    <col min="7692" max="7693" width="4.625" style="727" customWidth="1"/>
    <col min="7694" max="7702" width="3.625" style="727" customWidth="1"/>
    <col min="7703" max="7703" width="2.625" style="727" customWidth="1"/>
    <col min="7704" max="7704" width="3" style="727" customWidth="1"/>
    <col min="7705" max="7705" width="3.625" style="727" customWidth="1"/>
    <col min="7706" max="7706" width="4.5" style="727" customWidth="1"/>
    <col min="7707" max="7708" width="5.625" style="727" customWidth="1"/>
    <col min="7709" max="7709" width="3.125" style="727" customWidth="1"/>
    <col min="7710" max="7710" width="3.75" style="727" customWidth="1"/>
    <col min="7711" max="7722" width="4" style="727" customWidth="1"/>
    <col min="7723" max="7723" width="4.875" style="727" customWidth="1"/>
    <col min="7724" max="7725" width="4" style="727" customWidth="1"/>
    <col min="7726" max="7726" width="5.25" style="727" customWidth="1"/>
    <col min="7727" max="7731" width="4" style="727" customWidth="1"/>
    <col min="7732" max="7732" width="2.875" style="727" customWidth="1"/>
    <col min="7733" max="7936" width="8" style="727"/>
    <col min="7937" max="7937" width="1.625" style="727" customWidth="1"/>
    <col min="7938" max="7938" width="10.625" style="727" customWidth="1"/>
    <col min="7939" max="7946" width="3.625" style="727" customWidth="1"/>
    <col min="7947" max="7947" width="1.75" style="727" customWidth="1"/>
    <col min="7948" max="7949" width="4.625" style="727" customWidth="1"/>
    <col min="7950" max="7958" width="3.625" style="727" customWidth="1"/>
    <col min="7959" max="7959" width="2.625" style="727" customWidth="1"/>
    <col min="7960" max="7960" width="3" style="727" customWidth="1"/>
    <col min="7961" max="7961" width="3.625" style="727" customWidth="1"/>
    <col min="7962" max="7962" width="4.5" style="727" customWidth="1"/>
    <col min="7963" max="7964" width="5.625" style="727" customWidth="1"/>
    <col min="7965" max="7965" width="3.125" style="727" customWidth="1"/>
    <col min="7966" max="7966" width="3.75" style="727" customWidth="1"/>
    <col min="7967" max="7978" width="4" style="727" customWidth="1"/>
    <col min="7979" max="7979" width="4.875" style="727" customWidth="1"/>
    <col min="7980" max="7981" width="4" style="727" customWidth="1"/>
    <col min="7982" max="7982" width="5.25" style="727" customWidth="1"/>
    <col min="7983" max="7987" width="4" style="727" customWidth="1"/>
    <col min="7988" max="7988" width="2.875" style="727" customWidth="1"/>
    <col min="7989" max="8192" width="8" style="727"/>
    <col min="8193" max="8193" width="1.625" style="727" customWidth="1"/>
    <col min="8194" max="8194" width="10.625" style="727" customWidth="1"/>
    <col min="8195" max="8202" width="3.625" style="727" customWidth="1"/>
    <col min="8203" max="8203" width="1.75" style="727" customWidth="1"/>
    <col min="8204" max="8205" width="4.625" style="727" customWidth="1"/>
    <col min="8206" max="8214" width="3.625" style="727" customWidth="1"/>
    <col min="8215" max="8215" width="2.625" style="727" customWidth="1"/>
    <col min="8216" max="8216" width="3" style="727" customWidth="1"/>
    <col min="8217" max="8217" width="3.625" style="727" customWidth="1"/>
    <col min="8218" max="8218" width="4.5" style="727" customWidth="1"/>
    <col min="8219" max="8220" width="5.625" style="727" customWidth="1"/>
    <col min="8221" max="8221" width="3.125" style="727" customWidth="1"/>
    <col min="8222" max="8222" width="3.75" style="727" customWidth="1"/>
    <col min="8223" max="8234" width="4" style="727" customWidth="1"/>
    <col min="8235" max="8235" width="4.875" style="727" customWidth="1"/>
    <col min="8236" max="8237" width="4" style="727" customWidth="1"/>
    <col min="8238" max="8238" width="5.25" style="727" customWidth="1"/>
    <col min="8239" max="8243" width="4" style="727" customWidth="1"/>
    <col min="8244" max="8244" width="2.875" style="727" customWidth="1"/>
    <col min="8245" max="8448" width="8" style="727"/>
    <col min="8449" max="8449" width="1.625" style="727" customWidth="1"/>
    <col min="8450" max="8450" width="10.625" style="727" customWidth="1"/>
    <col min="8451" max="8458" width="3.625" style="727" customWidth="1"/>
    <col min="8459" max="8459" width="1.75" style="727" customWidth="1"/>
    <col min="8460" max="8461" width="4.625" style="727" customWidth="1"/>
    <col min="8462" max="8470" width="3.625" style="727" customWidth="1"/>
    <col min="8471" max="8471" width="2.625" style="727" customWidth="1"/>
    <col min="8472" max="8472" width="3" style="727" customWidth="1"/>
    <col min="8473" max="8473" width="3.625" style="727" customWidth="1"/>
    <col min="8474" max="8474" width="4.5" style="727" customWidth="1"/>
    <col min="8475" max="8476" width="5.625" style="727" customWidth="1"/>
    <col min="8477" max="8477" width="3.125" style="727" customWidth="1"/>
    <col min="8478" max="8478" width="3.75" style="727" customWidth="1"/>
    <col min="8479" max="8490" width="4" style="727" customWidth="1"/>
    <col min="8491" max="8491" width="4.875" style="727" customWidth="1"/>
    <col min="8492" max="8493" width="4" style="727" customWidth="1"/>
    <col min="8494" max="8494" width="5.25" style="727" customWidth="1"/>
    <col min="8495" max="8499" width="4" style="727" customWidth="1"/>
    <col min="8500" max="8500" width="2.875" style="727" customWidth="1"/>
    <col min="8501" max="8704" width="8" style="727"/>
    <col min="8705" max="8705" width="1.625" style="727" customWidth="1"/>
    <col min="8706" max="8706" width="10.625" style="727" customWidth="1"/>
    <col min="8707" max="8714" width="3.625" style="727" customWidth="1"/>
    <col min="8715" max="8715" width="1.75" style="727" customWidth="1"/>
    <col min="8716" max="8717" width="4.625" style="727" customWidth="1"/>
    <col min="8718" max="8726" width="3.625" style="727" customWidth="1"/>
    <col min="8727" max="8727" width="2.625" style="727" customWidth="1"/>
    <col min="8728" max="8728" width="3" style="727" customWidth="1"/>
    <col min="8729" max="8729" width="3.625" style="727" customWidth="1"/>
    <col min="8730" max="8730" width="4.5" style="727" customWidth="1"/>
    <col min="8731" max="8732" width="5.625" style="727" customWidth="1"/>
    <col min="8733" max="8733" width="3.125" style="727" customWidth="1"/>
    <col min="8734" max="8734" width="3.75" style="727" customWidth="1"/>
    <col min="8735" max="8746" width="4" style="727" customWidth="1"/>
    <col min="8747" max="8747" width="4.875" style="727" customWidth="1"/>
    <col min="8748" max="8749" width="4" style="727" customWidth="1"/>
    <col min="8750" max="8750" width="5.25" style="727" customWidth="1"/>
    <col min="8751" max="8755" width="4" style="727" customWidth="1"/>
    <col min="8756" max="8756" width="2.875" style="727" customWidth="1"/>
    <col min="8757" max="8960" width="8" style="727"/>
    <col min="8961" max="8961" width="1.625" style="727" customWidth="1"/>
    <col min="8962" max="8962" width="10.625" style="727" customWidth="1"/>
    <col min="8963" max="8970" width="3.625" style="727" customWidth="1"/>
    <col min="8971" max="8971" width="1.75" style="727" customWidth="1"/>
    <col min="8972" max="8973" width="4.625" style="727" customWidth="1"/>
    <col min="8974" max="8982" width="3.625" style="727" customWidth="1"/>
    <col min="8983" max="8983" width="2.625" style="727" customWidth="1"/>
    <col min="8984" max="8984" width="3" style="727" customWidth="1"/>
    <col min="8985" max="8985" width="3.625" style="727" customWidth="1"/>
    <col min="8986" max="8986" width="4.5" style="727" customWidth="1"/>
    <col min="8987" max="8988" width="5.625" style="727" customWidth="1"/>
    <col min="8989" max="8989" width="3.125" style="727" customWidth="1"/>
    <col min="8990" max="8990" width="3.75" style="727" customWidth="1"/>
    <col min="8991" max="9002" width="4" style="727" customWidth="1"/>
    <col min="9003" max="9003" width="4.875" style="727" customWidth="1"/>
    <col min="9004" max="9005" width="4" style="727" customWidth="1"/>
    <col min="9006" max="9006" width="5.25" style="727" customWidth="1"/>
    <col min="9007" max="9011" width="4" style="727" customWidth="1"/>
    <col min="9012" max="9012" width="2.875" style="727" customWidth="1"/>
    <col min="9013" max="9216" width="8" style="727"/>
    <col min="9217" max="9217" width="1.625" style="727" customWidth="1"/>
    <col min="9218" max="9218" width="10.625" style="727" customWidth="1"/>
    <col min="9219" max="9226" width="3.625" style="727" customWidth="1"/>
    <col min="9227" max="9227" width="1.75" style="727" customWidth="1"/>
    <col min="9228" max="9229" width="4.625" style="727" customWidth="1"/>
    <col min="9230" max="9238" width="3.625" style="727" customWidth="1"/>
    <col min="9239" max="9239" width="2.625" style="727" customWidth="1"/>
    <col min="9240" max="9240" width="3" style="727" customWidth="1"/>
    <col min="9241" max="9241" width="3.625" style="727" customWidth="1"/>
    <col min="9242" max="9242" width="4.5" style="727" customWidth="1"/>
    <col min="9243" max="9244" width="5.625" style="727" customWidth="1"/>
    <col min="9245" max="9245" width="3.125" style="727" customWidth="1"/>
    <col min="9246" max="9246" width="3.75" style="727" customWidth="1"/>
    <col min="9247" max="9258" width="4" style="727" customWidth="1"/>
    <col min="9259" max="9259" width="4.875" style="727" customWidth="1"/>
    <col min="9260" max="9261" width="4" style="727" customWidth="1"/>
    <col min="9262" max="9262" width="5.25" style="727" customWidth="1"/>
    <col min="9263" max="9267" width="4" style="727" customWidth="1"/>
    <col min="9268" max="9268" width="2.875" style="727" customWidth="1"/>
    <col min="9269" max="9472" width="8" style="727"/>
    <col min="9473" max="9473" width="1.625" style="727" customWidth="1"/>
    <col min="9474" max="9474" width="10.625" style="727" customWidth="1"/>
    <col min="9475" max="9482" width="3.625" style="727" customWidth="1"/>
    <col min="9483" max="9483" width="1.75" style="727" customWidth="1"/>
    <col min="9484" max="9485" width="4.625" style="727" customWidth="1"/>
    <col min="9486" max="9494" width="3.625" style="727" customWidth="1"/>
    <col min="9495" max="9495" width="2.625" style="727" customWidth="1"/>
    <col min="9496" max="9496" width="3" style="727" customWidth="1"/>
    <col min="9497" max="9497" width="3.625" style="727" customWidth="1"/>
    <col min="9498" max="9498" width="4.5" style="727" customWidth="1"/>
    <col min="9499" max="9500" width="5.625" style="727" customWidth="1"/>
    <col min="9501" max="9501" width="3.125" style="727" customWidth="1"/>
    <col min="9502" max="9502" width="3.75" style="727" customWidth="1"/>
    <col min="9503" max="9514" width="4" style="727" customWidth="1"/>
    <col min="9515" max="9515" width="4.875" style="727" customWidth="1"/>
    <col min="9516" max="9517" width="4" style="727" customWidth="1"/>
    <col min="9518" max="9518" width="5.25" style="727" customWidth="1"/>
    <col min="9519" max="9523" width="4" style="727" customWidth="1"/>
    <col min="9524" max="9524" width="2.875" style="727" customWidth="1"/>
    <col min="9525" max="9728" width="8" style="727"/>
    <col min="9729" max="9729" width="1.625" style="727" customWidth="1"/>
    <col min="9730" max="9730" width="10.625" style="727" customWidth="1"/>
    <col min="9731" max="9738" width="3.625" style="727" customWidth="1"/>
    <col min="9739" max="9739" width="1.75" style="727" customWidth="1"/>
    <col min="9740" max="9741" width="4.625" style="727" customWidth="1"/>
    <col min="9742" max="9750" width="3.625" style="727" customWidth="1"/>
    <col min="9751" max="9751" width="2.625" style="727" customWidth="1"/>
    <col min="9752" max="9752" width="3" style="727" customWidth="1"/>
    <col min="9753" max="9753" width="3.625" style="727" customWidth="1"/>
    <col min="9754" max="9754" width="4.5" style="727" customWidth="1"/>
    <col min="9755" max="9756" width="5.625" style="727" customWidth="1"/>
    <col min="9757" max="9757" width="3.125" style="727" customWidth="1"/>
    <col min="9758" max="9758" width="3.75" style="727" customWidth="1"/>
    <col min="9759" max="9770" width="4" style="727" customWidth="1"/>
    <col min="9771" max="9771" width="4.875" style="727" customWidth="1"/>
    <col min="9772" max="9773" width="4" style="727" customWidth="1"/>
    <col min="9774" max="9774" width="5.25" style="727" customWidth="1"/>
    <col min="9775" max="9779" width="4" style="727" customWidth="1"/>
    <col min="9780" max="9780" width="2.875" style="727" customWidth="1"/>
    <col min="9781" max="9984" width="8" style="727"/>
    <col min="9985" max="9985" width="1.625" style="727" customWidth="1"/>
    <col min="9986" max="9986" width="10.625" style="727" customWidth="1"/>
    <col min="9987" max="9994" width="3.625" style="727" customWidth="1"/>
    <col min="9995" max="9995" width="1.75" style="727" customWidth="1"/>
    <col min="9996" max="9997" width="4.625" style="727" customWidth="1"/>
    <col min="9998" max="10006" width="3.625" style="727" customWidth="1"/>
    <col min="10007" max="10007" width="2.625" style="727" customWidth="1"/>
    <col min="10008" max="10008" width="3" style="727" customWidth="1"/>
    <col min="10009" max="10009" width="3.625" style="727" customWidth="1"/>
    <col min="10010" max="10010" width="4.5" style="727" customWidth="1"/>
    <col min="10011" max="10012" width="5.625" style="727" customWidth="1"/>
    <col min="10013" max="10013" width="3.125" style="727" customWidth="1"/>
    <col min="10014" max="10014" width="3.75" style="727" customWidth="1"/>
    <col min="10015" max="10026" width="4" style="727" customWidth="1"/>
    <col min="10027" max="10027" width="4.875" style="727" customWidth="1"/>
    <col min="10028" max="10029" width="4" style="727" customWidth="1"/>
    <col min="10030" max="10030" width="5.25" style="727" customWidth="1"/>
    <col min="10031" max="10035" width="4" style="727" customWidth="1"/>
    <col min="10036" max="10036" width="2.875" style="727" customWidth="1"/>
    <col min="10037" max="10240" width="8" style="727"/>
    <col min="10241" max="10241" width="1.625" style="727" customWidth="1"/>
    <col min="10242" max="10242" width="10.625" style="727" customWidth="1"/>
    <col min="10243" max="10250" width="3.625" style="727" customWidth="1"/>
    <col min="10251" max="10251" width="1.75" style="727" customWidth="1"/>
    <col min="10252" max="10253" width="4.625" style="727" customWidth="1"/>
    <col min="10254" max="10262" width="3.625" style="727" customWidth="1"/>
    <col min="10263" max="10263" width="2.625" style="727" customWidth="1"/>
    <col min="10264" max="10264" width="3" style="727" customWidth="1"/>
    <col min="10265" max="10265" width="3.625" style="727" customWidth="1"/>
    <col min="10266" max="10266" width="4.5" style="727" customWidth="1"/>
    <col min="10267" max="10268" width="5.625" style="727" customWidth="1"/>
    <col min="10269" max="10269" width="3.125" style="727" customWidth="1"/>
    <col min="10270" max="10270" width="3.75" style="727" customWidth="1"/>
    <col min="10271" max="10282" width="4" style="727" customWidth="1"/>
    <col min="10283" max="10283" width="4.875" style="727" customWidth="1"/>
    <col min="10284" max="10285" width="4" style="727" customWidth="1"/>
    <col min="10286" max="10286" width="5.25" style="727" customWidth="1"/>
    <col min="10287" max="10291" width="4" style="727" customWidth="1"/>
    <col min="10292" max="10292" width="2.875" style="727" customWidth="1"/>
    <col min="10293" max="10496" width="8" style="727"/>
    <col min="10497" max="10497" width="1.625" style="727" customWidth="1"/>
    <col min="10498" max="10498" width="10.625" style="727" customWidth="1"/>
    <col min="10499" max="10506" width="3.625" style="727" customWidth="1"/>
    <col min="10507" max="10507" width="1.75" style="727" customWidth="1"/>
    <col min="10508" max="10509" width="4.625" style="727" customWidth="1"/>
    <col min="10510" max="10518" width="3.625" style="727" customWidth="1"/>
    <col min="10519" max="10519" width="2.625" style="727" customWidth="1"/>
    <col min="10520" max="10520" width="3" style="727" customWidth="1"/>
    <col min="10521" max="10521" width="3.625" style="727" customWidth="1"/>
    <col min="10522" max="10522" width="4.5" style="727" customWidth="1"/>
    <col min="10523" max="10524" width="5.625" style="727" customWidth="1"/>
    <col min="10525" max="10525" width="3.125" style="727" customWidth="1"/>
    <col min="10526" max="10526" width="3.75" style="727" customWidth="1"/>
    <col min="10527" max="10538" width="4" style="727" customWidth="1"/>
    <col min="10539" max="10539" width="4.875" style="727" customWidth="1"/>
    <col min="10540" max="10541" width="4" style="727" customWidth="1"/>
    <col min="10542" max="10542" width="5.25" style="727" customWidth="1"/>
    <col min="10543" max="10547" width="4" style="727" customWidth="1"/>
    <col min="10548" max="10548" width="2.875" style="727" customWidth="1"/>
    <col min="10549" max="10752" width="8" style="727"/>
    <col min="10753" max="10753" width="1.625" style="727" customWidth="1"/>
    <col min="10754" max="10754" width="10.625" style="727" customWidth="1"/>
    <col min="10755" max="10762" width="3.625" style="727" customWidth="1"/>
    <col min="10763" max="10763" width="1.75" style="727" customWidth="1"/>
    <col min="10764" max="10765" width="4.625" style="727" customWidth="1"/>
    <col min="10766" max="10774" width="3.625" style="727" customWidth="1"/>
    <col min="10775" max="10775" width="2.625" style="727" customWidth="1"/>
    <col min="10776" max="10776" width="3" style="727" customWidth="1"/>
    <col min="10777" max="10777" width="3.625" style="727" customWidth="1"/>
    <col min="10778" max="10778" width="4.5" style="727" customWidth="1"/>
    <col min="10779" max="10780" width="5.625" style="727" customWidth="1"/>
    <col min="10781" max="10781" width="3.125" style="727" customWidth="1"/>
    <col min="10782" max="10782" width="3.75" style="727" customWidth="1"/>
    <col min="10783" max="10794" width="4" style="727" customWidth="1"/>
    <col min="10795" max="10795" width="4.875" style="727" customWidth="1"/>
    <col min="10796" max="10797" width="4" style="727" customWidth="1"/>
    <col min="10798" max="10798" width="5.25" style="727" customWidth="1"/>
    <col min="10799" max="10803" width="4" style="727" customWidth="1"/>
    <col min="10804" max="10804" width="2.875" style="727" customWidth="1"/>
    <col min="10805" max="11008" width="8" style="727"/>
    <col min="11009" max="11009" width="1.625" style="727" customWidth="1"/>
    <col min="11010" max="11010" width="10.625" style="727" customWidth="1"/>
    <col min="11011" max="11018" width="3.625" style="727" customWidth="1"/>
    <col min="11019" max="11019" width="1.75" style="727" customWidth="1"/>
    <col min="11020" max="11021" width="4.625" style="727" customWidth="1"/>
    <col min="11022" max="11030" width="3.625" style="727" customWidth="1"/>
    <col min="11031" max="11031" width="2.625" style="727" customWidth="1"/>
    <col min="11032" max="11032" width="3" style="727" customWidth="1"/>
    <col min="11033" max="11033" width="3.625" style="727" customWidth="1"/>
    <col min="11034" max="11034" width="4.5" style="727" customWidth="1"/>
    <col min="11035" max="11036" width="5.625" style="727" customWidth="1"/>
    <col min="11037" max="11037" width="3.125" style="727" customWidth="1"/>
    <col min="11038" max="11038" width="3.75" style="727" customWidth="1"/>
    <col min="11039" max="11050" width="4" style="727" customWidth="1"/>
    <col min="11051" max="11051" width="4.875" style="727" customWidth="1"/>
    <col min="11052" max="11053" width="4" style="727" customWidth="1"/>
    <col min="11054" max="11054" width="5.25" style="727" customWidth="1"/>
    <col min="11055" max="11059" width="4" style="727" customWidth="1"/>
    <col min="11060" max="11060" width="2.875" style="727" customWidth="1"/>
    <col min="11061" max="11264" width="8" style="727"/>
    <col min="11265" max="11265" width="1.625" style="727" customWidth="1"/>
    <col min="11266" max="11266" width="10.625" style="727" customWidth="1"/>
    <col min="11267" max="11274" width="3.625" style="727" customWidth="1"/>
    <col min="11275" max="11275" width="1.75" style="727" customWidth="1"/>
    <col min="11276" max="11277" width="4.625" style="727" customWidth="1"/>
    <col min="11278" max="11286" width="3.625" style="727" customWidth="1"/>
    <col min="11287" max="11287" width="2.625" style="727" customWidth="1"/>
    <col min="11288" max="11288" width="3" style="727" customWidth="1"/>
    <col min="11289" max="11289" width="3.625" style="727" customWidth="1"/>
    <col min="11290" max="11290" width="4.5" style="727" customWidth="1"/>
    <col min="11291" max="11292" width="5.625" style="727" customWidth="1"/>
    <col min="11293" max="11293" width="3.125" style="727" customWidth="1"/>
    <col min="11294" max="11294" width="3.75" style="727" customWidth="1"/>
    <col min="11295" max="11306" width="4" style="727" customWidth="1"/>
    <col min="11307" max="11307" width="4.875" style="727" customWidth="1"/>
    <col min="11308" max="11309" width="4" style="727" customWidth="1"/>
    <col min="11310" max="11310" width="5.25" style="727" customWidth="1"/>
    <col min="11311" max="11315" width="4" style="727" customWidth="1"/>
    <col min="11316" max="11316" width="2.875" style="727" customWidth="1"/>
    <col min="11317" max="11520" width="8" style="727"/>
    <col min="11521" max="11521" width="1.625" style="727" customWidth="1"/>
    <col min="11522" max="11522" width="10.625" style="727" customWidth="1"/>
    <col min="11523" max="11530" width="3.625" style="727" customWidth="1"/>
    <col min="11531" max="11531" width="1.75" style="727" customWidth="1"/>
    <col min="11532" max="11533" width="4.625" style="727" customWidth="1"/>
    <col min="11534" max="11542" width="3.625" style="727" customWidth="1"/>
    <col min="11543" max="11543" width="2.625" style="727" customWidth="1"/>
    <col min="11544" max="11544" width="3" style="727" customWidth="1"/>
    <col min="11545" max="11545" width="3.625" style="727" customWidth="1"/>
    <col min="11546" max="11546" width="4.5" style="727" customWidth="1"/>
    <col min="11547" max="11548" width="5.625" style="727" customWidth="1"/>
    <col min="11549" max="11549" width="3.125" style="727" customWidth="1"/>
    <col min="11550" max="11550" width="3.75" style="727" customWidth="1"/>
    <col min="11551" max="11562" width="4" style="727" customWidth="1"/>
    <col min="11563" max="11563" width="4.875" style="727" customWidth="1"/>
    <col min="11564" max="11565" width="4" style="727" customWidth="1"/>
    <col min="11566" max="11566" width="5.25" style="727" customWidth="1"/>
    <col min="11567" max="11571" width="4" style="727" customWidth="1"/>
    <col min="11572" max="11572" width="2.875" style="727" customWidth="1"/>
    <col min="11573" max="11776" width="8" style="727"/>
    <col min="11777" max="11777" width="1.625" style="727" customWidth="1"/>
    <col min="11778" max="11778" width="10.625" style="727" customWidth="1"/>
    <col min="11779" max="11786" width="3.625" style="727" customWidth="1"/>
    <col min="11787" max="11787" width="1.75" style="727" customWidth="1"/>
    <col min="11788" max="11789" width="4.625" style="727" customWidth="1"/>
    <col min="11790" max="11798" width="3.625" style="727" customWidth="1"/>
    <col min="11799" max="11799" width="2.625" style="727" customWidth="1"/>
    <col min="11800" max="11800" width="3" style="727" customWidth="1"/>
    <col min="11801" max="11801" width="3.625" style="727" customWidth="1"/>
    <col min="11802" max="11802" width="4.5" style="727" customWidth="1"/>
    <col min="11803" max="11804" width="5.625" style="727" customWidth="1"/>
    <col min="11805" max="11805" width="3.125" style="727" customWidth="1"/>
    <col min="11806" max="11806" width="3.75" style="727" customWidth="1"/>
    <col min="11807" max="11818" width="4" style="727" customWidth="1"/>
    <col min="11819" max="11819" width="4.875" style="727" customWidth="1"/>
    <col min="11820" max="11821" width="4" style="727" customWidth="1"/>
    <col min="11822" max="11822" width="5.25" style="727" customWidth="1"/>
    <col min="11823" max="11827" width="4" style="727" customWidth="1"/>
    <col min="11828" max="11828" width="2.875" style="727" customWidth="1"/>
    <col min="11829" max="12032" width="8" style="727"/>
    <col min="12033" max="12033" width="1.625" style="727" customWidth="1"/>
    <col min="12034" max="12034" width="10.625" style="727" customWidth="1"/>
    <col min="12035" max="12042" width="3.625" style="727" customWidth="1"/>
    <col min="12043" max="12043" width="1.75" style="727" customWidth="1"/>
    <col min="12044" max="12045" width="4.625" style="727" customWidth="1"/>
    <col min="12046" max="12054" width="3.625" style="727" customWidth="1"/>
    <col min="12055" max="12055" width="2.625" style="727" customWidth="1"/>
    <col min="12056" max="12056" width="3" style="727" customWidth="1"/>
    <col min="12057" max="12057" width="3.625" style="727" customWidth="1"/>
    <col min="12058" max="12058" width="4.5" style="727" customWidth="1"/>
    <col min="12059" max="12060" width="5.625" style="727" customWidth="1"/>
    <col min="12061" max="12061" width="3.125" style="727" customWidth="1"/>
    <col min="12062" max="12062" width="3.75" style="727" customWidth="1"/>
    <col min="12063" max="12074" width="4" style="727" customWidth="1"/>
    <col min="12075" max="12075" width="4.875" style="727" customWidth="1"/>
    <col min="12076" max="12077" width="4" style="727" customWidth="1"/>
    <col min="12078" max="12078" width="5.25" style="727" customWidth="1"/>
    <col min="12079" max="12083" width="4" style="727" customWidth="1"/>
    <col min="12084" max="12084" width="2.875" style="727" customWidth="1"/>
    <col min="12085" max="12288" width="8" style="727"/>
    <col min="12289" max="12289" width="1.625" style="727" customWidth="1"/>
    <col min="12290" max="12290" width="10.625" style="727" customWidth="1"/>
    <col min="12291" max="12298" width="3.625" style="727" customWidth="1"/>
    <col min="12299" max="12299" width="1.75" style="727" customWidth="1"/>
    <col min="12300" max="12301" width="4.625" style="727" customWidth="1"/>
    <col min="12302" max="12310" width="3.625" style="727" customWidth="1"/>
    <col min="12311" max="12311" width="2.625" style="727" customWidth="1"/>
    <col min="12312" max="12312" width="3" style="727" customWidth="1"/>
    <col min="12313" max="12313" width="3.625" style="727" customWidth="1"/>
    <col min="12314" max="12314" width="4.5" style="727" customWidth="1"/>
    <col min="12315" max="12316" width="5.625" style="727" customWidth="1"/>
    <col min="12317" max="12317" width="3.125" style="727" customWidth="1"/>
    <col min="12318" max="12318" width="3.75" style="727" customWidth="1"/>
    <col min="12319" max="12330" width="4" style="727" customWidth="1"/>
    <col min="12331" max="12331" width="4.875" style="727" customWidth="1"/>
    <col min="12332" max="12333" width="4" style="727" customWidth="1"/>
    <col min="12334" max="12334" width="5.25" style="727" customWidth="1"/>
    <col min="12335" max="12339" width="4" style="727" customWidth="1"/>
    <col min="12340" max="12340" width="2.875" style="727" customWidth="1"/>
    <col min="12341" max="12544" width="8" style="727"/>
    <col min="12545" max="12545" width="1.625" style="727" customWidth="1"/>
    <col min="12546" max="12546" width="10.625" style="727" customWidth="1"/>
    <col min="12547" max="12554" width="3.625" style="727" customWidth="1"/>
    <col min="12555" max="12555" width="1.75" style="727" customWidth="1"/>
    <col min="12556" max="12557" width="4.625" style="727" customWidth="1"/>
    <col min="12558" max="12566" width="3.625" style="727" customWidth="1"/>
    <col min="12567" max="12567" width="2.625" style="727" customWidth="1"/>
    <col min="12568" max="12568" width="3" style="727" customWidth="1"/>
    <col min="12569" max="12569" width="3.625" style="727" customWidth="1"/>
    <col min="12570" max="12570" width="4.5" style="727" customWidth="1"/>
    <col min="12571" max="12572" width="5.625" style="727" customWidth="1"/>
    <col min="12573" max="12573" width="3.125" style="727" customWidth="1"/>
    <col min="12574" max="12574" width="3.75" style="727" customWidth="1"/>
    <col min="12575" max="12586" width="4" style="727" customWidth="1"/>
    <col min="12587" max="12587" width="4.875" style="727" customWidth="1"/>
    <col min="12588" max="12589" width="4" style="727" customWidth="1"/>
    <col min="12590" max="12590" width="5.25" style="727" customWidth="1"/>
    <col min="12591" max="12595" width="4" style="727" customWidth="1"/>
    <col min="12596" max="12596" width="2.875" style="727" customWidth="1"/>
    <col min="12597" max="12800" width="8" style="727"/>
    <col min="12801" max="12801" width="1.625" style="727" customWidth="1"/>
    <col min="12802" max="12802" width="10.625" style="727" customWidth="1"/>
    <col min="12803" max="12810" width="3.625" style="727" customWidth="1"/>
    <col min="12811" max="12811" width="1.75" style="727" customWidth="1"/>
    <col min="12812" max="12813" width="4.625" style="727" customWidth="1"/>
    <col min="12814" max="12822" width="3.625" style="727" customWidth="1"/>
    <col min="12823" max="12823" width="2.625" style="727" customWidth="1"/>
    <col min="12824" max="12824" width="3" style="727" customWidth="1"/>
    <col min="12825" max="12825" width="3.625" style="727" customWidth="1"/>
    <col min="12826" max="12826" width="4.5" style="727" customWidth="1"/>
    <col min="12827" max="12828" width="5.625" style="727" customWidth="1"/>
    <col min="12829" max="12829" width="3.125" style="727" customWidth="1"/>
    <col min="12830" max="12830" width="3.75" style="727" customWidth="1"/>
    <col min="12831" max="12842" width="4" style="727" customWidth="1"/>
    <col min="12843" max="12843" width="4.875" style="727" customWidth="1"/>
    <col min="12844" max="12845" width="4" style="727" customWidth="1"/>
    <col min="12846" max="12846" width="5.25" style="727" customWidth="1"/>
    <col min="12847" max="12851" width="4" style="727" customWidth="1"/>
    <col min="12852" max="12852" width="2.875" style="727" customWidth="1"/>
    <col min="12853" max="13056" width="8" style="727"/>
    <col min="13057" max="13057" width="1.625" style="727" customWidth="1"/>
    <col min="13058" max="13058" width="10.625" style="727" customWidth="1"/>
    <col min="13059" max="13066" width="3.625" style="727" customWidth="1"/>
    <col min="13067" max="13067" width="1.75" style="727" customWidth="1"/>
    <col min="13068" max="13069" width="4.625" style="727" customWidth="1"/>
    <col min="13070" max="13078" width="3.625" style="727" customWidth="1"/>
    <col min="13079" max="13079" width="2.625" style="727" customWidth="1"/>
    <col min="13080" max="13080" width="3" style="727" customWidth="1"/>
    <col min="13081" max="13081" width="3.625" style="727" customWidth="1"/>
    <col min="13082" max="13082" width="4.5" style="727" customWidth="1"/>
    <col min="13083" max="13084" width="5.625" style="727" customWidth="1"/>
    <col min="13085" max="13085" width="3.125" style="727" customWidth="1"/>
    <col min="13086" max="13086" width="3.75" style="727" customWidth="1"/>
    <col min="13087" max="13098" width="4" style="727" customWidth="1"/>
    <col min="13099" max="13099" width="4.875" style="727" customWidth="1"/>
    <col min="13100" max="13101" width="4" style="727" customWidth="1"/>
    <col min="13102" max="13102" width="5.25" style="727" customWidth="1"/>
    <col min="13103" max="13107" width="4" style="727" customWidth="1"/>
    <col min="13108" max="13108" width="2.875" style="727" customWidth="1"/>
    <col min="13109" max="13312" width="8" style="727"/>
    <col min="13313" max="13313" width="1.625" style="727" customWidth="1"/>
    <col min="13314" max="13314" width="10.625" style="727" customWidth="1"/>
    <col min="13315" max="13322" width="3.625" style="727" customWidth="1"/>
    <col min="13323" max="13323" width="1.75" style="727" customWidth="1"/>
    <col min="13324" max="13325" width="4.625" style="727" customWidth="1"/>
    <col min="13326" max="13334" width="3.625" style="727" customWidth="1"/>
    <col min="13335" max="13335" width="2.625" style="727" customWidth="1"/>
    <col min="13336" max="13336" width="3" style="727" customWidth="1"/>
    <col min="13337" max="13337" width="3.625" style="727" customWidth="1"/>
    <col min="13338" max="13338" width="4.5" style="727" customWidth="1"/>
    <col min="13339" max="13340" width="5.625" style="727" customWidth="1"/>
    <col min="13341" max="13341" width="3.125" style="727" customWidth="1"/>
    <col min="13342" max="13342" width="3.75" style="727" customWidth="1"/>
    <col min="13343" max="13354" width="4" style="727" customWidth="1"/>
    <col min="13355" max="13355" width="4.875" style="727" customWidth="1"/>
    <col min="13356" max="13357" width="4" style="727" customWidth="1"/>
    <col min="13358" max="13358" width="5.25" style="727" customWidth="1"/>
    <col min="13359" max="13363" width="4" style="727" customWidth="1"/>
    <col min="13364" max="13364" width="2.875" style="727" customWidth="1"/>
    <col min="13365" max="13568" width="8" style="727"/>
    <col min="13569" max="13569" width="1.625" style="727" customWidth="1"/>
    <col min="13570" max="13570" width="10.625" style="727" customWidth="1"/>
    <col min="13571" max="13578" width="3.625" style="727" customWidth="1"/>
    <col min="13579" max="13579" width="1.75" style="727" customWidth="1"/>
    <col min="13580" max="13581" width="4.625" style="727" customWidth="1"/>
    <col min="13582" max="13590" width="3.625" style="727" customWidth="1"/>
    <col min="13591" max="13591" width="2.625" style="727" customWidth="1"/>
    <col min="13592" max="13592" width="3" style="727" customWidth="1"/>
    <col min="13593" max="13593" width="3.625" style="727" customWidth="1"/>
    <col min="13594" max="13594" width="4.5" style="727" customWidth="1"/>
    <col min="13595" max="13596" width="5.625" style="727" customWidth="1"/>
    <col min="13597" max="13597" width="3.125" style="727" customWidth="1"/>
    <col min="13598" max="13598" width="3.75" style="727" customWidth="1"/>
    <col min="13599" max="13610" width="4" style="727" customWidth="1"/>
    <col min="13611" max="13611" width="4.875" style="727" customWidth="1"/>
    <col min="13612" max="13613" width="4" style="727" customWidth="1"/>
    <col min="13614" max="13614" width="5.25" style="727" customWidth="1"/>
    <col min="13615" max="13619" width="4" style="727" customWidth="1"/>
    <col min="13620" max="13620" width="2.875" style="727" customWidth="1"/>
    <col min="13621" max="13824" width="8" style="727"/>
    <col min="13825" max="13825" width="1.625" style="727" customWidth="1"/>
    <col min="13826" max="13826" width="10.625" style="727" customWidth="1"/>
    <col min="13827" max="13834" width="3.625" style="727" customWidth="1"/>
    <col min="13835" max="13835" width="1.75" style="727" customWidth="1"/>
    <col min="13836" max="13837" width="4.625" style="727" customWidth="1"/>
    <col min="13838" max="13846" width="3.625" style="727" customWidth="1"/>
    <col min="13847" max="13847" width="2.625" style="727" customWidth="1"/>
    <col min="13848" max="13848" width="3" style="727" customWidth="1"/>
    <col min="13849" max="13849" width="3.625" style="727" customWidth="1"/>
    <col min="13850" max="13850" width="4.5" style="727" customWidth="1"/>
    <col min="13851" max="13852" width="5.625" style="727" customWidth="1"/>
    <col min="13853" max="13853" width="3.125" style="727" customWidth="1"/>
    <col min="13854" max="13854" width="3.75" style="727" customWidth="1"/>
    <col min="13855" max="13866" width="4" style="727" customWidth="1"/>
    <col min="13867" max="13867" width="4.875" style="727" customWidth="1"/>
    <col min="13868" max="13869" width="4" style="727" customWidth="1"/>
    <col min="13870" max="13870" width="5.25" style="727" customWidth="1"/>
    <col min="13871" max="13875" width="4" style="727" customWidth="1"/>
    <col min="13876" max="13876" width="2.875" style="727" customWidth="1"/>
    <col min="13877" max="14080" width="8" style="727"/>
    <col min="14081" max="14081" width="1.625" style="727" customWidth="1"/>
    <col min="14082" max="14082" width="10.625" style="727" customWidth="1"/>
    <col min="14083" max="14090" width="3.625" style="727" customWidth="1"/>
    <col min="14091" max="14091" width="1.75" style="727" customWidth="1"/>
    <col min="14092" max="14093" width="4.625" style="727" customWidth="1"/>
    <col min="14094" max="14102" width="3.625" style="727" customWidth="1"/>
    <col min="14103" max="14103" width="2.625" style="727" customWidth="1"/>
    <col min="14104" max="14104" width="3" style="727" customWidth="1"/>
    <col min="14105" max="14105" width="3.625" style="727" customWidth="1"/>
    <col min="14106" max="14106" width="4.5" style="727" customWidth="1"/>
    <col min="14107" max="14108" width="5.625" style="727" customWidth="1"/>
    <col min="14109" max="14109" width="3.125" style="727" customWidth="1"/>
    <col min="14110" max="14110" width="3.75" style="727" customWidth="1"/>
    <col min="14111" max="14122" width="4" style="727" customWidth="1"/>
    <col min="14123" max="14123" width="4.875" style="727" customWidth="1"/>
    <col min="14124" max="14125" width="4" style="727" customWidth="1"/>
    <col min="14126" max="14126" width="5.25" style="727" customWidth="1"/>
    <col min="14127" max="14131" width="4" style="727" customWidth="1"/>
    <col min="14132" max="14132" width="2.875" style="727" customWidth="1"/>
    <col min="14133" max="14336" width="8" style="727"/>
    <col min="14337" max="14337" width="1.625" style="727" customWidth="1"/>
    <col min="14338" max="14338" width="10.625" style="727" customWidth="1"/>
    <col min="14339" max="14346" width="3.625" style="727" customWidth="1"/>
    <col min="14347" max="14347" width="1.75" style="727" customWidth="1"/>
    <col min="14348" max="14349" width="4.625" style="727" customWidth="1"/>
    <col min="14350" max="14358" width="3.625" style="727" customWidth="1"/>
    <col min="14359" max="14359" width="2.625" style="727" customWidth="1"/>
    <col min="14360" max="14360" width="3" style="727" customWidth="1"/>
    <col min="14361" max="14361" width="3.625" style="727" customWidth="1"/>
    <col min="14362" max="14362" width="4.5" style="727" customWidth="1"/>
    <col min="14363" max="14364" width="5.625" style="727" customWidth="1"/>
    <col min="14365" max="14365" width="3.125" style="727" customWidth="1"/>
    <col min="14366" max="14366" width="3.75" style="727" customWidth="1"/>
    <col min="14367" max="14378" width="4" style="727" customWidth="1"/>
    <col min="14379" max="14379" width="4.875" style="727" customWidth="1"/>
    <col min="14380" max="14381" width="4" style="727" customWidth="1"/>
    <col min="14382" max="14382" width="5.25" style="727" customWidth="1"/>
    <col min="14383" max="14387" width="4" style="727" customWidth="1"/>
    <col min="14388" max="14388" width="2.875" style="727" customWidth="1"/>
    <col min="14389" max="14592" width="8" style="727"/>
    <col min="14593" max="14593" width="1.625" style="727" customWidth="1"/>
    <col min="14594" max="14594" width="10.625" style="727" customWidth="1"/>
    <col min="14595" max="14602" width="3.625" style="727" customWidth="1"/>
    <col min="14603" max="14603" width="1.75" style="727" customWidth="1"/>
    <col min="14604" max="14605" width="4.625" style="727" customWidth="1"/>
    <col min="14606" max="14614" width="3.625" style="727" customWidth="1"/>
    <col min="14615" max="14615" width="2.625" style="727" customWidth="1"/>
    <col min="14616" max="14616" width="3" style="727" customWidth="1"/>
    <col min="14617" max="14617" width="3.625" style="727" customWidth="1"/>
    <col min="14618" max="14618" width="4.5" style="727" customWidth="1"/>
    <col min="14619" max="14620" width="5.625" style="727" customWidth="1"/>
    <col min="14621" max="14621" width="3.125" style="727" customWidth="1"/>
    <col min="14622" max="14622" width="3.75" style="727" customWidth="1"/>
    <col min="14623" max="14634" width="4" style="727" customWidth="1"/>
    <col min="14635" max="14635" width="4.875" style="727" customWidth="1"/>
    <col min="14636" max="14637" width="4" style="727" customWidth="1"/>
    <col min="14638" max="14638" width="5.25" style="727" customWidth="1"/>
    <col min="14639" max="14643" width="4" style="727" customWidth="1"/>
    <col min="14644" max="14644" width="2.875" style="727" customWidth="1"/>
    <col min="14645" max="14848" width="8" style="727"/>
    <col min="14849" max="14849" width="1.625" style="727" customWidth="1"/>
    <col min="14850" max="14850" width="10.625" style="727" customWidth="1"/>
    <col min="14851" max="14858" width="3.625" style="727" customWidth="1"/>
    <col min="14859" max="14859" width="1.75" style="727" customWidth="1"/>
    <col min="14860" max="14861" width="4.625" style="727" customWidth="1"/>
    <col min="14862" max="14870" width="3.625" style="727" customWidth="1"/>
    <col min="14871" max="14871" width="2.625" style="727" customWidth="1"/>
    <col min="14872" max="14872" width="3" style="727" customWidth="1"/>
    <col min="14873" max="14873" width="3.625" style="727" customWidth="1"/>
    <col min="14874" max="14874" width="4.5" style="727" customWidth="1"/>
    <col min="14875" max="14876" width="5.625" style="727" customWidth="1"/>
    <col min="14877" max="14877" width="3.125" style="727" customWidth="1"/>
    <col min="14878" max="14878" width="3.75" style="727" customWidth="1"/>
    <col min="14879" max="14890" width="4" style="727" customWidth="1"/>
    <col min="14891" max="14891" width="4.875" style="727" customWidth="1"/>
    <col min="14892" max="14893" width="4" style="727" customWidth="1"/>
    <col min="14894" max="14894" width="5.25" style="727" customWidth="1"/>
    <col min="14895" max="14899" width="4" style="727" customWidth="1"/>
    <col min="14900" max="14900" width="2.875" style="727" customWidth="1"/>
    <col min="14901" max="15104" width="8" style="727"/>
    <col min="15105" max="15105" width="1.625" style="727" customWidth="1"/>
    <col min="15106" max="15106" width="10.625" style="727" customWidth="1"/>
    <col min="15107" max="15114" width="3.625" style="727" customWidth="1"/>
    <col min="15115" max="15115" width="1.75" style="727" customWidth="1"/>
    <col min="15116" max="15117" width="4.625" style="727" customWidth="1"/>
    <col min="15118" max="15126" width="3.625" style="727" customWidth="1"/>
    <col min="15127" max="15127" width="2.625" style="727" customWidth="1"/>
    <col min="15128" max="15128" width="3" style="727" customWidth="1"/>
    <col min="15129" max="15129" width="3.625" style="727" customWidth="1"/>
    <col min="15130" max="15130" width="4.5" style="727" customWidth="1"/>
    <col min="15131" max="15132" width="5.625" style="727" customWidth="1"/>
    <col min="15133" max="15133" width="3.125" style="727" customWidth="1"/>
    <col min="15134" max="15134" width="3.75" style="727" customWidth="1"/>
    <col min="15135" max="15146" width="4" style="727" customWidth="1"/>
    <col min="15147" max="15147" width="4.875" style="727" customWidth="1"/>
    <col min="15148" max="15149" width="4" style="727" customWidth="1"/>
    <col min="15150" max="15150" width="5.25" style="727" customWidth="1"/>
    <col min="15151" max="15155" width="4" style="727" customWidth="1"/>
    <col min="15156" max="15156" width="2.875" style="727" customWidth="1"/>
    <col min="15157" max="15360" width="8" style="727"/>
    <col min="15361" max="15361" width="1.625" style="727" customWidth="1"/>
    <col min="15362" max="15362" width="10.625" style="727" customWidth="1"/>
    <col min="15363" max="15370" width="3.625" style="727" customWidth="1"/>
    <col min="15371" max="15371" width="1.75" style="727" customWidth="1"/>
    <col min="15372" max="15373" width="4.625" style="727" customWidth="1"/>
    <col min="15374" max="15382" width="3.625" style="727" customWidth="1"/>
    <col min="15383" max="15383" width="2.625" style="727" customWidth="1"/>
    <col min="15384" max="15384" width="3" style="727" customWidth="1"/>
    <col min="15385" max="15385" width="3.625" style="727" customWidth="1"/>
    <col min="15386" max="15386" width="4.5" style="727" customWidth="1"/>
    <col min="15387" max="15388" width="5.625" style="727" customWidth="1"/>
    <col min="15389" max="15389" width="3.125" style="727" customWidth="1"/>
    <col min="15390" max="15390" width="3.75" style="727" customWidth="1"/>
    <col min="15391" max="15402" width="4" style="727" customWidth="1"/>
    <col min="15403" max="15403" width="4.875" style="727" customWidth="1"/>
    <col min="15404" max="15405" width="4" style="727" customWidth="1"/>
    <col min="15406" max="15406" width="5.25" style="727" customWidth="1"/>
    <col min="15407" max="15411" width="4" style="727" customWidth="1"/>
    <col min="15412" max="15412" width="2.875" style="727" customWidth="1"/>
    <col min="15413" max="15616" width="8" style="727"/>
    <col min="15617" max="15617" width="1.625" style="727" customWidth="1"/>
    <col min="15618" max="15618" width="10.625" style="727" customWidth="1"/>
    <col min="15619" max="15626" width="3.625" style="727" customWidth="1"/>
    <col min="15627" max="15627" width="1.75" style="727" customWidth="1"/>
    <col min="15628" max="15629" width="4.625" style="727" customWidth="1"/>
    <col min="15630" max="15638" width="3.625" style="727" customWidth="1"/>
    <col min="15639" max="15639" width="2.625" style="727" customWidth="1"/>
    <col min="15640" max="15640" width="3" style="727" customWidth="1"/>
    <col min="15641" max="15641" width="3.625" style="727" customWidth="1"/>
    <col min="15642" max="15642" width="4.5" style="727" customWidth="1"/>
    <col min="15643" max="15644" width="5.625" style="727" customWidth="1"/>
    <col min="15645" max="15645" width="3.125" style="727" customWidth="1"/>
    <col min="15646" max="15646" width="3.75" style="727" customWidth="1"/>
    <col min="15647" max="15658" width="4" style="727" customWidth="1"/>
    <col min="15659" max="15659" width="4.875" style="727" customWidth="1"/>
    <col min="15660" max="15661" width="4" style="727" customWidth="1"/>
    <col min="15662" max="15662" width="5.25" style="727" customWidth="1"/>
    <col min="15663" max="15667" width="4" style="727" customWidth="1"/>
    <col min="15668" max="15668" width="2.875" style="727" customWidth="1"/>
    <col min="15669" max="15872" width="8" style="727"/>
    <col min="15873" max="15873" width="1.625" style="727" customWidth="1"/>
    <col min="15874" max="15874" width="10.625" style="727" customWidth="1"/>
    <col min="15875" max="15882" width="3.625" style="727" customWidth="1"/>
    <col min="15883" max="15883" width="1.75" style="727" customWidth="1"/>
    <col min="15884" max="15885" width="4.625" style="727" customWidth="1"/>
    <col min="15886" max="15894" width="3.625" style="727" customWidth="1"/>
    <col min="15895" max="15895" width="2.625" style="727" customWidth="1"/>
    <col min="15896" max="15896" width="3" style="727" customWidth="1"/>
    <col min="15897" max="15897" width="3.625" style="727" customWidth="1"/>
    <col min="15898" max="15898" width="4.5" style="727" customWidth="1"/>
    <col min="15899" max="15900" width="5.625" style="727" customWidth="1"/>
    <col min="15901" max="15901" width="3.125" style="727" customWidth="1"/>
    <col min="15902" max="15902" width="3.75" style="727" customWidth="1"/>
    <col min="15903" max="15914" width="4" style="727" customWidth="1"/>
    <col min="15915" max="15915" width="4.875" style="727" customWidth="1"/>
    <col min="15916" max="15917" width="4" style="727" customWidth="1"/>
    <col min="15918" max="15918" width="5.25" style="727" customWidth="1"/>
    <col min="15919" max="15923" width="4" style="727" customWidth="1"/>
    <col min="15924" max="15924" width="2.875" style="727" customWidth="1"/>
    <col min="15925" max="16128" width="8" style="727"/>
    <col min="16129" max="16129" width="1.625" style="727" customWidth="1"/>
    <col min="16130" max="16130" width="10.625" style="727" customWidth="1"/>
    <col min="16131" max="16138" width="3.625" style="727" customWidth="1"/>
    <col min="16139" max="16139" width="1.75" style="727" customWidth="1"/>
    <col min="16140" max="16141" width="4.625" style="727" customWidth="1"/>
    <col min="16142" max="16150" width="3.625" style="727" customWidth="1"/>
    <col min="16151" max="16151" width="2.625" style="727" customWidth="1"/>
    <col min="16152" max="16152" width="3" style="727" customWidth="1"/>
    <col min="16153" max="16153" width="3.625" style="727" customWidth="1"/>
    <col min="16154" max="16154" width="4.5" style="727" customWidth="1"/>
    <col min="16155" max="16156" width="5.625" style="727" customWidth="1"/>
    <col min="16157" max="16157" width="3.125" style="727" customWidth="1"/>
    <col min="16158" max="16158" width="3.75" style="727" customWidth="1"/>
    <col min="16159" max="16170" width="4" style="727" customWidth="1"/>
    <col min="16171" max="16171" width="4.875" style="727" customWidth="1"/>
    <col min="16172" max="16173" width="4" style="727" customWidth="1"/>
    <col min="16174" max="16174" width="5.25" style="727" customWidth="1"/>
    <col min="16175" max="16179" width="4" style="727" customWidth="1"/>
    <col min="16180" max="16180" width="2.875" style="727" customWidth="1"/>
    <col min="16181" max="16384" width="8" style="727"/>
  </cols>
  <sheetData>
    <row r="1" spans="2:52" ht="21.75" customHeight="1">
      <c r="C1" s="728"/>
      <c r="D1" s="728"/>
    </row>
    <row r="2" spans="2:52" ht="6.75" customHeight="1"/>
    <row r="3" spans="2:52" ht="19.5" customHeight="1">
      <c r="B3" s="730"/>
      <c r="C3" s="1218" t="s">
        <v>2479</v>
      </c>
      <c r="D3" s="1219"/>
      <c r="E3" s="1220"/>
      <c r="F3" s="995"/>
      <c r="G3" s="996"/>
      <c r="H3" s="731"/>
      <c r="I3" s="731"/>
      <c r="J3" s="730"/>
      <c r="K3" s="730"/>
      <c r="AC3" s="730"/>
      <c r="AD3" s="730"/>
      <c r="AE3" s="730"/>
      <c r="AF3" s="730"/>
      <c r="AG3" s="730"/>
      <c r="AJ3" s="996"/>
      <c r="AK3" s="731"/>
      <c r="AL3" s="731"/>
      <c r="AM3" s="730"/>
      <c r="AN3" s="730"/>
    </row>
    <row r="4" spans="2:52" ht="13.5" customHeight="1">
      <c r="G4" s="731"/>
      <c r="H4" s="731"/>
      <c r="I4" s="731"/>
      <c r="J4" s="730"/>
      <c r="K4" s="730"/>
      <c r="T4" s="732" t="s">
        <v>334</v>
      </c>
      <c r="U4" s="868">
        <f>入力!$D$20</f>
        <v>27</v>
      </c>
      <c r="V4" s="734" t="s">
        <v>335</v>
      </c>
      <c r="W4" s="868">
        <f>入力!$F$20</f>
        <v>7</v>
      </c>
      <c r="X4" s="735" t="s">
        <v>2480</v>
      </c>
      <c r="Y4" s="868">
        <f>入力!$H$20</f>
        <v>25</v>
      </c>
      <c r="Z4" s="735" t="s">
        <v>2481</v>
      </c>
      <c r="AJ4" s="731"/>
      <c r="AK4" s="731"/>
      <c r="AL4" s="731"/>
      <c r="AM4" s="730"/>
      <c r="AN4" s="730"/>
      <c r="AQ4" s="729"/>
      <c r="AR4" s="729"/>
      <c r="AS4" s="729"/>
      <c r="AT4" s="729"/>
      <c r="AU4" s="729"/>
    </row>
    <row r="5" spans="2:52" ht="18.75">
      <c r="K5" s="1221" t="s">
        <v>2482</v>
      </c>
      <c r="L5" s="1222"/>
      <c r="M5" s="1222"/>
      <c r="N5" s="1222"/>
      <c r="O5" s="1222"/>
      <c r="P5" s="1222"/>
      <c r="Q5" s="1222"/>
      <c r="R5" s="1222"/>
      <c r="S5" s="1222"/>
      <c r="T5" s="736"/>
      <c r="U5" s="736"/>
      <c r="V5" s="736"/>
      <c r="W5" s="736"/>
      <c r="X5" s="736"/>
      <c r="Y5" s="736"/>
      <c r="AA5" s="997"/>
      <c r="AB5" s="997" t="s">
        <v>2483</v>
      </c>
      <c r="AC5" s="997"/>
      <c r="AD5" s="997"/>
      <c r="AE5" s="997"/>
      <c r="AF5" s="997"/>
      <c r="AG5" s="997"/>
      <c r="AH5" s="997"/>
      <c r="AI5" s="997"/>
      <c r="AJ5" s="997"/>
      <c r="AK5" s="997"/>
      <c r="AL5" s="997"/>
      <c r="AQ5" s="729"/>
      <c r="AR5" s="998"/>
      <c r="AS5" s="998"/>
      <c r="AT5" s="998"/>
      <c r="AU5" s="998"/>
    </row>
    <row r="6" spans="2:52" ht="6.75" customHeight="1">
      <c r="K6" s="966"/>
      <c r="L6" s="966"/>
      <c r="M6" s="966"/>
      <c r="N6" s="966"/>
      <c r="O6" s="966"/>
      <c r="P6" s="966"/>
      <c r="Q6" s="966"/>
      <c r="R6" s="966"/>
      <c r="S6" s="738"/>
      <c r="T6" s="738"/>
      <c r="U6" s="738"/>
      <c r="V6" s="738"/>
      <c r="W6" s="738"/>
      <c r="X6" s="738"/>
      <c r="Y6" s="738"/>
    </row>
    <row r="7" spans="2:52" ht="15" customHeight="1">
      <c r="C7" s="739" t="s">
        <v>2484</v>
      </c>
      <c r="D7" s="1223" t="str">
        <f>入力!$C$3</f>
        <v>戸田道路株式会社</v>
      </c>
      <c r="E7" s="1224"/>
      <c r="F7" s="1224"/>
      <c r="G7" s="1224"/>
      <c r="H7" s="1224"/>
      <c r="I7" s="1224"/>
      <c r="J7" s="1224"/>
      <c r="K7" s="1224"/>
      <c r="L7" s="1224"/>
      <c r="M7" s="1224"/>
      <c r="N7" s="1224"/>
      <c r="O7" s="1224"/>
      <c r="P7" s="1224"/>
      <c r="Q7" s="1224"/>
      <c r="R7" s="1224"/>
      <c r="S7" s="1224"/>
      <c r="T7" s="740"/>
      <c r="X7" s="740"/>
      <c r="Y7" s="740"/>
      <c r="AB7" s="1225" t="s">
        <v>42</v>
      </c>
      <c r="AC7" s="1226"/>
      <c r="AD7" s="1229" t="str">
        <f>入力!$C$25</f>
        <v>大山建設株式会社</v>
      </c>
      <c r="AE7" s="1230"/>
      <c r="AF7" s="1230"/>
      <c r="AG7" s="1230"/>
      <c r="AH7" s="1230"/>
      <c r="AI7" s="1230"/>
      <c r="AJ7" s="1230"/>
      <c r="AK7" s="1230"/>
      <c r="AL7" s="1231"/>
      <c r="AM7" s="1225" t="s">
        <v>2485</v>
      </c>
      <c r="AN7" s="1235"/>
      <c r="AO7" s="1235"/>
      <c r="AP7" s="1226"/>
      <c r="AQ7" s="1229" t="str">
        <f>入力!$C$26</f>
        <v>大 山　一 郎</v>
      </c>
      <c r="AR7" s="1260"/>
      <c r="AS7" s="1260"/>
      <c r="AT7" s="1260"/>
      <c r="AU7" s="1260"/>
      <c r="AV7" s="1260"/>
      <c r="AW7" s="1260"/>
      <c r="AX7" s="1260"/>
      <c r="AY7" s="1260"/>
      <c r="AZ7" s="1261"/>
    </row>
    <row r="8" spans="2:52" ht="9" customHeight="1">
      <c r="C8" s="739"/>
      <c r="Y8" s="738"/>
      <c r="AB8" s="1227"/>
      <c r="AC8" s="1228"/>
      <c r="AD8" s="1232"/>
      <c r="AE8" s="1233"/>
      <c r="AF8" s="1233"/>
      <c r="AG8" s="1233"/>
      <c r="AH8" s="1233"/>
      <c r="AI8" s="1233"/>
      <c r="AJ8" s="1233"/>
      <c r="AK8" s="1233"/>
      <c r="AL8" s="1234"/>
      <c r="AM8" s="1227"/>
      <c r="AN8" s="1236"/>
      <c r="AO8" s="1236"/>
      <c r="AP8" s="1228"/>
      <c r="AQ8" s="1262"/>
      <c r="AR8" s="1263"/>
      <c r="AS8" s="1263"/>
      <c r="AT8" s="1263"/>
      <c r="AU8" s="1263"/>
      <c r="AV8" s="1263"/>
      <c r="AW8" s="1263"/>
      <c r="AX8" s="1263"/>
      <c r="AY8" s="1263"/>
      <c r="AZ8" s="1264"/>
    </row>
    <row r="9" spans="2:52" ht="15" customHeight="1">
      <c r="C9" s="739" t="s">
        <v>309</v>
      </c>
      <c r="D9" s="1223" t="str">
        <f>入力!$C$6</f>
        <v>◎◎国道 ○○○舗装工事作業所</v>
      </c>
      <c r="E9" s="1224"/>
      <c r="F9" s="1224"/>
      <c r="G9" s="1224"/>
      <c r="H9" s="1224"/>
      <c r="I9" s="1224"/>
      <c r="J9" s="1224"/>
      <c r="K9" s="1224"/>
      <c r="L9" s="1224"/>
      <c r="M9" s="1224"/>
      <c r="N9" s="1224"/>
      <c r="O9" s="1224"/>
      <c r="P9" s="1224"/>
      <c r="Q9" s="1224"/>
      <c r="R9" s="1224"/>
      <c r="S9" s="1224"/>
      <c r="T9" s="740"/>
      <c r="X9" s="740"/>
      <c r="Y9" s="740"/>
      <c r="AB9" s="1237" t="s">
        <v>2486</v>
      </c>
      <c r="AC9" s="1226"/>
      <c r="AD9" s="999" t="s">
        <v>340</v>
      </c>
      <c r="AE9" s="1265" t="str">
        <f>入力!$C$21</f>
        <v>101-xxxx</v>
      </c>
      <c r="AF9" s="1266"/>
      <c r="AG9" s="1266"/>
      <c r="AH9" s="1000"/>
      <c r="AI9" s="1000"/>
      <c r="AJ9" s="1000"/>
      <c r="AK9" s="1000"/>
      <c r="AL9" s="1000"/>
      <c r="AM9" s="1000"/>
      <c r="AN9" s="1000"/>
      <c r="AO9" s="1000"/>
      <c r="AP9" s="1000"/>
      <c r="AQ9" s="1000"/>
      <c r="AR9" s="1267"/>
      <c r="AS9" s="1241"/>
      <c r="AT9" s="1241"/>
      <c r="AU9" s="1241"/>
      <c r="AV9" s="1241"/>
      <c r="AW9" s="1241"/>
      <c r="AX9" s="1241"/>
      <c r="AY9" s="1241"/>
      <c r="AZ9" s="1242"/>
    </row>
    <row r="10" spans="2:52" ht="10.5" customHeight="1">
      <c r="AB10" s="1238"/>
      <c r="AC10" s="1239"/>
      <c r="AD10" s="967"/>
      <c r="AE10" s="1268" t="str">
        <f>入力!$C$22</f>
        <v>東京都港区芝浦北５－Ｘ－Ｘ</v>
      </c>
      <c r="AF10" s="1244"/>
      <c r="AG10" s="1244"/>
      <c r="AH10" s="1244"/>
      <c r="AI10" s="1244"/>
      <c r="AJ10" s="1244"/>
      <c r="AK10" s="1244"/>
      <c r="AL10" s="1244"/>
      <c r="AM10" s="1244"/>
      <c r="AN10" s="1244"/>
      <c r="AO10" s="1244"/>
      <c r="AP10" s="1244"/>
      <c r="AQ10" s="998"/>
      <c r="AR10" s="1244"/>
      <c r="AS10" s="1244"/>
      <c r="AT10" s="1244"/>
      <c r="AU10" s="1244"/>
      <c r="AV10" s="1244"/>
      <c r="AW10" s="1244"/>
      <c r="AX10" s="1244"/>
      <c r="AY10" s="1244"/>
      <c r="AZ10" s="1245"/>
    </row>
    <row r="11" spans="2:52" ht="11.25" customHeight="1">
      <c r="AB11" s="1227"/>
      <c r="AC11" s="1228"/>
      <c r="AD11" s="1001"/>
      <c r="AE11" s="1247"/>
      <c r="AF11" s="1247"/>
      <c r="AG11" s="1247"/>
      <c r="AH11" s="1247"/>
      <c r="AI11" s="1247"/>
      <c r="AJ11" s="1247"/>
      <c r="AK11" s="1247"/>
      <c r="AL11" s="1247"/>
      <c r="AM11" s="1247"/>
      <c r="AN11" s="1247"/>
      <c r="AO11" s="1247"/>
      <c r="AP11" s="1247"/>
      <c r="AQ11" s="1269" t="s">
        <v>2487</v>
      </c>
      <c r="AR11" s="1269"/>
      <c r="AS11" s="1002" t="str">
        <f>入力!$C$23</f>
        <v>03</v>
      </c>
      <c r="AT11" s="1003" t="s">
        <v>2488</v>
      </c>
      <c r="AU11" s="1004">
        <f>入力!$E$23</f>
        <v>5555</v>
      </c>
      <c r="AV11" s="1003" t="s">
        <v>2489</v>
      </c>
      <c r="AW11" s="1270" t="str">
        <f>入力!$G$23</f>
        <v>xxxx</v>
      </c>
      <c r="AX11" s="1270"/>
      <c r="AY11" s="1270"/>
      <c r="AZ11" s="1005" t="s">
        <v>2490</v>
      </c>
    </row>
    <row r="12" spans="2:52" ht="14.1" customHeight="1">
      <c r="B12" s="1237" t="s">
        <v>310</v>
      </c>
      <c r="C12" s="1307"/>
      <c r="D12" s="1218" t="s">
        <v>311</v>
      </c>
      <c r="E12" s="1334"/>
      <c r="F12" s="1334"/>
      <c r="G12" s="1334"/>
      <c r="H12" s="1334"/>
      <c r="I12" s="1334"/>
      <c r="J12" s="1335"/>
      <c r="K12" s="1218" t="s">
        <v>312</v>
      </c>
      <c r="L12" s="1336"/>
      <c r="M12" s="1336"/>
      <c r="N12" s="1336"/>
      <c r="O12" s="1336"/>
      <c r="P12" s="1336"/>
      <c r="Q12" s="1336"/>
      <c r="R12" s="1336"/>
      <c r="S12" s="1337"/>
      <c r="T12" s="1218" t="s">
        <v>313</v>
      </c>
      <c r="U12" s="1219"/>
      <c r="V12" s="1219"/>
      <c r="W12" s="1219"/>
      <c r="X12" s="1219"/>
      <c r="Y12" s="1219"/>
      <c r="Z12" s="1220"/>
      <c r="AB12" s="1237" t="s">
        <v>2491</v>
      </c>
      <c r="AC12" s="1226"/>
      <c r="AD12" s="1240" t="str">
        <f>入力!$C$42</f>
        <v>◎◎国道 ○○○舗装工事に係る舗装工事</v>
      </c>
      <c r="AE12" s="1241"/>
      <c r="AF12" s="1241"/>
      <c r="AG12" s="1241"/>
      <c r="AH12" s="1241"/>
      <c r="AI12" s="1241"/>
      <c r="AJ12" s="1241"/>
      <c r="AK12" s="1241"/>
      <c r="AL12" s="1241"/>
      <c r="AM12" s="1241"/>
      <c r="AN12" s="1241"/>
      <c r="AO12" s="1241"/>
      <c r="AP12" s="1241"/>
      <c r="AQ12" s="1241"/>
      <c r="AR12" s="1241"/>
      <c r="AS12" s="1241"/>
      <c r="AT12" s="1241"/>
      <c r="AU12" s="1241"/>
      <c r="AV12" s="1241"/>
      <c r="AW12" s="1241"/>
      <c r="AX12" s="1241"/>
      <c r="AY12" s="1241"/>
      <c r="AZ12" s="1242"/>
    </row>
    <row r="13" spans="2:52" ht="16.5" customHeight="1">
      <c r="B13" s="1308"/>
      <c r="C13" s="1309"/>
      <c r="D13" s="1249" t="s">
        <v>2492</v>
      </c>
      <c r="E13" s="1250"/>
      <c r="F13" s="1250"/>
      <c r="G13" s="1250"/>
      <c r="H13" s="1250"/>
      <c r="I13" s="1253" t="s">
        <v>314</v>
      </c>
      <c r="J13" s="1254"/>
      <c r="K13" s="1257" t="s">
        <v>315</v>
      </c>
      <c r="L13" s="1258"/>
      <c r="M13" s="1258"/>
      <c r="N13" s="1259"/>
      <c r="O13" s="1250">
        <v>22</v>
      </c>
      <c r="P13" s="1271" t="s">
        <v>2493</v>
      </c>
      <c r="Q13" s="1260">
        <v>3800</v>
      </c>
      <c r="R13" s="1260"/>
      <c r="S13" s="1271" t="s">
        <v>316</v>
      </c>
      <c r="T13" s="1301"/>
      <c r="U13" s="1304">
        <v>22</v>
      </c>
      <c r="V13" s="1271" t="s">
        <v>335</v>
      </c>
      <c r="W13" s="1250">
        <v>4</v>
      </c>
      <c r="X13" s="1271" t="s">
        <v>343</v>
      </c>
      <c r="Y13" s="1250">
        <v>9</v>
      </c>
      <c r="Z13" s="1272" t="s">
        <v>344</v>
      </c>
      <c r="AB13" s="1238"/>
      <c r="AC13" s="1239"/>
      <c r="AD13" s="1243"/>
      <c r="AE13" s="1244"/>
      <c r="AF13" s="1244"/>
      <c r="AG13" s="1244"/>
      <c r="AH13" s="1244"/>
      <c r="AI13" s="1244"/>
      <c r="AJ13" s="1244"/>
      <c r="AK13" s="1244"/>
      <c r="AL13" s="1244"/>
      <c r="AM13" s="1244"/>
      <c r="AN13" s="1244"/>
      <c r="AO13" s="1244"/>
      <c r="AP13" s="1244"/>
      <c r="AQ13" s="1244"/>
      <c r="AR13" s="1244"/>
      <c r="AS13" s="1244"/>
      <c r="AT13" s="1244"/>
      <c r="AU13" s="1244"/>
      <c r="AV13" s="1244"/>
      <c r="AW13" s="1244"/>
      <c r="AX13" s="1244"/>
      <c r="AY13" s="1244"/>
      <c r="AZ13" s="1245"/>
    </row>
    <row r="14" spans="2:52" ht="14.1" customHeight="1">
      <c r="B14" s="1308"/>
      <c r="C14" s="1309"/>
      <c r="D14" s="1251"/>
      <c r="E14" s="1252"/>
      <c r="F14" s="1252"/>
      <c r="G14" s="1252"/>
      <c r="H14" s="1252"/>
      <c r="I14" s="1255"/>
      <c r="J14" s="1256"/>
      <c r="K14" s="1276" t="s">
        <v>315</v>
      </c>
      <c r="L14" s="1277"/>
      <c r="M14" s="1277"/>
      <c r="N14" s="1278"/>
      <c r="O14" s="1252"/>
      <c r="P14" s="1236"/>
      <c r="Q14" s="1263"/>
      <c r="R14" s="1263"/>
      <c r="S14" s="1236"/>
      <c r="T14" s="1303"/>
      <c r="U14" s="1306"/>
      <c r="V14" s="1236"/>
      <c r="W14" s="1252"/>
      <c r="X14" s="1236"/>
      <c r="Y14" s="1252"/>
      <c r="Z14" s="1273"/>
      <c r="AB14" s="1227"/>
      <c r="AC14" s="1228"/>
      <c r="AD14" s="1246"/>
      <c r="AE14" s="1247"/>
      <c r="AF14" s="1247"/>
      <c r="AG14" s="1247"/>
      <c r="AH14" s="1247"/>
      <c r="AI14" s="1247"/>
      <c r="AJ14" s="1247"/>
      <c r="AK14" s="1247"/>
      <c r="AL14" s="1247"/>
      <c r="AM14" s="1247"/>
      <c r="AN14" s="1247"/>
      <c r="AO14" s="1247"/>
      <c r="AP14" s="1247"/>
      <c r="AQ14" s="1248"/>
      <c r="AR14" s="1248"/>
      <c r="AS14" s="1248"/>
      <c r="AT14" s="1248"/>
      <c r="AU14" s="1248"/>
      <c r="AV14" s="1248"/>
      <c r="AW14" s="1248"/>
      <c r="AX14" s="1248"/>
      <c r="AY14" s="1248"/>
      <c r="AZ14" s="1245"/>
    </row>
    <row r="15" spans="2:52" ht="14.1" customHeight="1">
      <c r="B15" s="1308"/>
      <c r="C15" s="1309"/>
      <c r="D15" s="1279"/>
      <c r="E15" s="1280"/>
      <c r="F15" s="1280"/>
      <c r="G15" s="1280"/>
      <c r="H15" s="1280"/>
      <c r="I15" s="1285" t="s">
        <v>314</v>
      </c>
      <c r="J15" s="1286"/>
      <c r="K15" s="1257"/>
      <c r="L15" s="1258"/>
      <c r="M15" s="1258"/>
      <c r="N15" s="1259"/>
      <c r="O15" s="1250"/>
      <c r="P15" s="1235" t="s">
        <v>317</v>
      </c>
      <c r="Q15" s="1260"/>
      <c r="R15" s="1260"/>
      <c r="S15" s="1235" t="s">
        <v>316</v>
      </c>
      <c r="T15" s="1301"/>
      <c r="U15" s="1304"/>
      <c r="V15" s="1235" t="s">
        <v>335</v>
      </c>
      <c r="W15" s="1250"/>
      <c r="X15" s="1235" t="s">
        <v>343</v>
      </c>
      <c r="Y15" s="1250"/>
      <c r="Z15" s="1293" t="s">
        <v>344</v>
      </c>
      <c r="AB15" s="1225" t="s">
        <v>318</v>
      </c>
      <c r="AC15" s="1226"/>
      <c r="AD15" s="1296" t="s">
        <v>345</v>
      </c>
      <c r="AE15" s="1297"/>
      <c r="AF15" s="1235" t="s">
        <v>334</v>
      </c>
      <c r="AG15" s="1274">
        <f>入力!$D$43</f>
        <v>27</v>
      </c>
      <c r="AH15" s="1271" t="s">
        <v>335</v>
      </c>
      <c r="AI15" s="1274">
        <f>入力!$F$43</f>
        <v>7</v>
      </c>
      <c r="AJ15" s="1271" t="s">
        <v>343</v>
      </c>
      <c r="AK15" s="1274">
        <f>入力!$H$43</f>
        <v>10</v>
      </c>
      <c r="AL15" s="1315" t="s">
        <v>344</v>
      </c>
      <c r="AM15" s="1225" t="s">
        <v>2494</v>
      </c>
      <c r="AN15" s="1235"/>
      <c r="AO15" s="1235"/>
      <c r="AP15" s="1226"/>
      <c r="AQ15" s="1327" t="s">
        <v>334</v>
      </c>
      <c r="AR15" s="1328"/>
      <c r="AS15" s="1274">
        <f>入力!$D$45</f>
        <v>27</v>
      </c>
      <c r="AT15" s="1271" t="s">
        <v>335</v>
      </c>
      <c r="AU15" s="1274">
        <f>入力!$F$45</f>
        <v>7</v>
      </c>
      <c r="AV15" s="1250"/>
      <c r="AW15" s="1271" t="s">
        <v>343</v>
      </c>
      <c r="AX15" s="1274">
        <f>入力!$H$45</f>
        <v>7</v>
      </c>
      <c r="AY15" s="1312"/>
      <c r="AZ15" s="1315" t="s">
        <v>2495</v>
      </c>
    </row>
    <row r="16" spans="2:52" ht="9" customHeight="1">
      <c r="B16" s="1308"/>
      <c r="C16" s="1309"/>
      <c r="D16" s="1281"/>
      <c r="E16" s="1282"/>
      <c r="F16" s="1282"/>
      <c r="G16" s="1282"/>
      <c r="H16" s="1282"/>
      <c r="I16" s="1287"/>
      <c r="J16" s="1288"/>
      <c r="K16" s="1318"/>
      <c r="L16" s="1319"/>
      <c r="M16" s="1319"/>
      <c r="N16" s="1320"/>
      <c r="O16" s="1291"/>
      <c r="P16" s="1292"/>
      <c r="Q16" s="1300"/>
      <c r="R16" s="1300"/>
      <c r="S16" s="1292"/>
      <c r="T16" s="1302"/>
      <c r="U16" s="1305"/>
      <c r="V16" s="1292"/>
      <c r="W16" s="1291"/>
      <c r="X16" s="1292"/>
      <c r="Y16" s="1291"/>
      <c r="Z16" s="1294"/>
      <c r="AB16" s="1238"/>
      <c r="AC16" s="1239"/>
      <c r="AD16" s="1298"/>
      <c r="AE16" s="1299"/>
      <c r="AF16" s="1299"/>
      <c r="AG16" s="1275"/>
      <c r="AH16" s="1299"/>
      <c r="AI16" s="1275"/>
      <c r="AJ16" s="1299"/>
      <c r="AK16" s="1275"/>
      <c r="AL16" s="1357"/>
      <c r="AM16" s="1238"/>
      <c r="AN16" s="1292"/>
      <c r="AO16" s="1292"/>
      <c r="AP16" s="1239"/>
      <c r="AQ16" s="1329"/>
      <c r="AR16" s="1330"/>
      <c r="AS16" s="1291"/>
      <c r="AT16" s="1325"/>
      <c r="AU16" s="1291"/>
      <c r="AV16" s="1291"/>
      <c r="AW16" s="1325"/>
      <c r="AX16" s="1291"/>
      <c r="AY16" s="1313"/>
      <c r="AZ16" s="1316"/>
    </row>
    <row r="17" spans="2:53" ht="6" customHeight="1">
      <c r="B17" s="1310"/>
      <c r="C17" s="1311"/>
      <c r="D17" s="1283"/>
      <c r="E17" s="1284"/>
      <c r="F17" s="1284"/>
      <c r="G17" s="1284"/>
      <c r="H17" s="1284"/>
      <c r="I17" s="1289"/>
      <c r="J17" s="1290"/>
      <c r="K17" s="1276"/>
      <c r="L17" s="1277"/>
      <c r="M17" s="1277"/>
      <c r="N17" s="1278"/>
      <c r="O17" s="1252"/>
      <c r="P17" s="1236"/>
      <c r="Q17" s="1263"/>
      <c r="R17" s="1263"/>
      <c r="S17" s="1236"/>
      <c r="T17" s="1303"/>
      <c r="U17" s="1306"/>
      <c r="V17" s="1236"/>
      <c r="W17" s="1252"/>
      <c r="X17" s="1236"/>
      <c r="Y17" s="1252"/>
      <c r="Z17" s="1295"/>
      <c r="AB17" s="1238"/>
      <c r="AC17" s="1239"/>
      <c r="AD17" s="1321" t="s">
        <v>346</v>
      </c>
      <c r="AE17" s="1299"/>
      <c r="AF17" s="1292" t="s">
        <v>334</v>
      </c>
      <c r="AG17" s="1324">
        <f>入力!$D$44</f>
        <v>29</v>
      </c>
      <c r="AH17" s="1325" t="s">
        <v>335</v>
      </c>
      <c r="AI17" s="1324">
        <f>入力!$F$44</f>
        <v>1</v>
      </c>
      <c r="AJ17" s="1325" t="s">
        <v>343</v>
      </c>
      <c r="AK17" s="1324">
        <f>入力!$H$44</f>
        <v>20</v>
      </c>
      <c r="AL17" s="1316" t="s">
        <v>344</v>
      </c>
      <c r="AM17" s="1238"/>
      <c r="AN17" s="1326"/>
      <c r="AO17" s="1326"/>
      <c r="AP17" s="1239"/>
      <c r="AQ17" s="1329"/>
      <c r="AR17" s="1330"/>
      <c r="AS17" s="1313"/>
      <c r="AT17" s="1325"/>
      <c r="AU17" s="1291"/>
      <c r="AV17" s="1291"/>
      <c r="AW17" s="1325"/>
      <c r="AX17" s="1291"/>
      <c r="AY17" s="1313"/>
      <c r="AZ17" s="1316"/>
    </row>
    <row r="18" spans="2:53" ht="14.25" customHeight="1">
      <c r="AB18" s="1227"/>
      <c r="AC18" s="1228"/>
      <c r="AD18" s="1322"/>
      <c r="AE18" s="1323"/>
      <c r="AF18" s="1323"/>
      <c r="AG18" s="1314"/>
      <c r="AH18" s="1323"/>
      <c r="AI18" s="1314"/>
      <c r="AJ18" s="1323"/>
      <c r="AK18" s="1314"/>
      <c r="AL18" s="1358"/>
      <c r="AM18" s="1227"/>
      <c r="AN18" s="1236"/>
      <c r="AO18" s="1236"/>
      <c r="AP18" s="1228"/>
      <c r="AQ18" s="1331"/>
      <c r="AR18" s="1332"/>
      <c r="AS18" s="1314"/>
      <c r="AT18" s="1333"/>
      <c r="AU18" s="1252"/>
      <c r="AV18" s="1252"/>
      <c r="AW18" s="1333"/>
      <c r="AX18" s="1252"/>
      <c r="AY18" s="1314"/>
      <c r="AZ18" s="1317"/>
    </row>
    <row r="19" spans="2:53" ht="11.25" customHeight="1">
      <c r="B19" s="1237" t="s">
        <v>2496</v>
      </c>
      <c r="C19" s="1226"/>
      <c r="D19" s="1359" t="s">
        <v>348</v>
      </c>
      <c r="E19" s="1360"/>
      <c r="F19" s="1360"/>
      <c r="G19" s="1360"/>
      <c r="H19" s="1360"/>
      <c r="I19" s="1360"/>
      <c r="J19" s="1360"/>
      <c r="K19" s="1360"/>
      <c r="L19" s="1360"/>
      <c r="M19" s="1360"/>
      <c r="N19" s="1360"/>
      <c r="O19" s="1360"/>
      <c r="P19" s="1360"/>
      <c r="Q19" s="1360"/>
      <c r="R19" s="1360"/>
      <c r="S19" s="1360"/>
      <c r="T19" s="1360"/>
      <c r="U19" s="1360"/>
      <c r="V19" s="1360"/>
      <c r="W19" s="1360"/>
      <c r="X19" s="1360"/>
      <c r="Y19" s="1360"/>
      <c r="Z19" s="1361"/>
      <c r="AB19" s="1006" t="s">
        <v>315</v>
      </c>
      <c r="AC19" s="1006"/>
      <c r="AD19" s="1006"/>
    </row>
    <row r="20" spans="2:53" ht="15.75" customHeight="1">
      <c r="B20" s="1238"/>
      <c r="C20" s="1239"/>
      <c r="D20" s="1362"/>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4"/>
      <c r="AB20" s="1237" t="s">
        <v>310</v>
      </c>
      <c r="AC20" s="1368"/>
      <c r="AD20" s="1225" t="s">
        <v>2497</v>
      </c>
      <c r="AE20" s="1373"/>
      <c r="AF20" s="1373"/>
      <c r="AG20" s="1373"/>
      <c r="AH20" s="1373"/>
      <c r="AI20" s="1373"/>
      <c r="AJ20" s="1373"/>
      <c r="AK20" s="1373"/>
      <c r="AL20" s="1373"/>
      <c r="AM20" s="1218" t="s">
        <v>312</v>
      </c>
      <c r="AN20" s="1219"/>
      <c r="AO20" s="1219"/>
      <c r="AP20" s="1219"/>
      <c r="AQ20" s="1219"/>
      <c r="AR20" s="1219"/>
      <c r="AS20" s="1220"/>
      <c r="AT20" s="1218" t="s">
        <v>2498</v>
      </c>
      <c r="AU20" s="1219"/>
      <c r="AV20" s="1219"/>
      <c r="AW20" s="1219"/>
      <c r="AX20" s="1219"/>
      <c r="AY20" s="1219"/>
      <c r="AZ20" s="1220"/>
    </row>
    <row r="21" spans="2:53" ht="11.25" customHeight="1">
      <c r="B21" s="1227"/>
      <c r="C21" s="1228"/>
      <c r="D21" s="1365"/>
      <c r="E21" s="1366"/>
      <c r="F21" s="1366"/>
      <c r="G21" s="1366"/>
      <c r="H21" s="1366"/>
      <c r="I21" s="1366"/>
      <c r="J21" s="1366"/>
      <c r="K21" s="1366"/>
      <c r="L21" s="1366"/>
      <c r="M21" s="1366"/>
      <c r="N21" s="1366"/>
      <c r="O21" s="1366"/>
      <c r="P21" s="1366"/>
      <c r="Q21" s="1366"/>
      <c r="R21" s="1366"/>
      <c r="S21" s="1366"/>
      <c r="T21" s="1366"/>
      <c r="U21" s="1366"/>
      <c r="V21" s="1366"/>
      <c r="W21" s="1366"/>
      <c r="X21" s="1366"/>
      <c r="Y21" s="1366"/>
      <c r="Z21" s="1367"/>
      <c r="AB21" s="1369"/>
      <c r="AC21" s="1370"/>
      <c r="AD21" s="1229" t="str">
        <f>入力!$C$27</f>
        <v>舗装工事業</v>
      </c>
      <c r="AE21" s="1338"/>
      <c r="AF21" s="1338"/>
      <c r="AG21" s="1338"/>
      <c r="AH21" s="1338"/>
      <c r="AI21" s="1338"/>
      <c r="AJ21" s="1338"/>
      <c r="AK21" s="1344" t="s">
        <v>314</v>
      </c>
      <c r="AL21" s="1344"/>
      <c r="AM21" s="1347" t="s">
        <v>315</v>
      </c>
      <c r="AN21" s="1348"/>
      <c r="AO21" s="1348"/>
      <c r="AP21" s="1351">
        <f>入力!$F$28</f>
        <v>24</v>
      </c>
      <c r="AQ21" s="1271" t="s">
        <v>2499</v>
      </c>
      <c r="AR21" s="1260">
        <f>入力!$H$28</f>
        <v>5000</v>
      </c>
      <c r="AS21" s="1315" t="s">
        <v>2500</v>
      </c>
      <c r="AT21" s="1352" t="s">
        <v>334</v>
      </c>
      <c r="AU21" s="1260">
        <f>入力!$D$29</f>
        <v>24</v>
      </c>
      <c r="AV21" s="1271" t="s">
        <v>335</v>
      </c>
      <c r="AW21" s="1260">
        <f>入力!$F$29</f>
        <v>5</v>
      </c>
      <c r="AX21" s="1271" t="s">
        <v>2501</v>
      </c>
      <c r="AY21" s="1260">
        <f>入力!$H$29</f>
        <v>6</v>
      </c>
      <c r="AZ21" s="1315" t="s">
        <v>344</v>
      </c>
    </row>
    <row r="22" spans="2:53" ht="11.25" customHeight="1">
      <c r="B22" s="1237" t="s">
        <v>2502</v>
      </c>
      <c r="C22" s="1386"/>
      <c r="D22" s="1387" t="str">
        <f>入力!$C$13</f>
        <v>◎◎国道工事事務所</v>
      </c>
      <c r="E22" s="1388"/>
      <c r="F22" s="1388"/>
      <c r="G22" s="1388"/>
      <c r="H22" s="1388"/>
      <c r="I22" s="1388"/>
      <c r="J22" s="1388"/>
      <c r="K22" s="1388"/>
      <c r="L22" s="1388"/>
      <c r="M22" s="1388"/>
      <c r="N22" s="1388"/>
      <c r="O22" s="1388"/>
      <c r="P22" s="1388"/>
      <c r="Q22" s="1388"/>
      <c r="R22" s="1388"/>
      <c r="S22" s="1388"/>
      <c r="T22" s="1388"/>
      <c r="U22" s="1388"/>
      <c r="V22" s="1388"/>
      <c r="W22" s="1388"/>
      <c r="X22" s="1388"/>
      <c r="Y22" s="1388"/>
      <c r="Z22" s="1389"/>
      <c r="AB22" s="1369"/>
      <c r="AC22" s="1370"/>
      <c r="AD22" s="1339"/>
      <c r="AE22" s="1340"/>
      <c r="AF22" s="1340"/>
      <c r="AG22" s="1340"/>
      <c r="AH22" s="1340"/>
      <c r="AI22" s="1340"/>
      <c r="AJ22" s="1340"/>
      <c r="AK22" s="1345"/>
      <c r="AL22" s="1345"/>
      <c r="AM22" s="1349"/>
      <c r="AN22" s="1350"/>
      <c r="AO22" s="1350"/>
      <c r="AP22" s="1300"/>
      <c r="AQ22" s="1325"/>
      <c r="AR22" s="1300"/>
      <c r="AS22" s="1316"/>
      <c r="AT22" s="1353"/>
      <c r="AU22" s="1300"/>
      <c r="AV22" s="1325"/>
      <c r="AW22" s="1300"/>
      <c r="AX22" s="1325"/>
      <c r="AY22" s="1300"/>
      <c r="AZ22" s="1316"/>
    </row>
    <row r="23" spans="2:53" ht="11.25" customHeight="1">
      <c r="B23" s="1298"/>
      <c r="C23" s="1357"/>
      <c r="D23" s="1390"/>
      <c r="E23" s="1391"/>
      <c r="F23" s="1391"/>
      <c r="G23" s="1391"/>
      <c r="H23" s="1391"/>
      <c r="I23" s="1391"/>
      <c r="J23" s="1391"/>
      <c r="K23" s="1391"/>
      <c r="L23" s="1391"/>
      <c r="M23" s="1391"/>
      <c r="N23" s="1391"/>
      <c r="O23" s="1391"/>
      <c r="P23" s="1391"/>
      <c r="Q23" s="1391"/>
      <c r="R23" s="1391"/>
      <c r="S23" s="1391"/>
      <c r="T23" s="1391"/>
      <c r="U23" s="1391"/>
      <c r="V23" s="1391"/>
      <c r="W23" s="1391"/>
      <c r="X23" s="1391"/>
      <c r="Y23" s="1391"/>
      <c r="Z23" s="1392"/>
      <c r="AB23" s="1369"/>
      <c r="AC23" s="1370"/>
      <c r="AD23" s="1341"/>
      <c r="AE23" s="1340"/>
      <c r="AF23" s="1340"/>
      <c r="AG23" s="1340"/>
      <c r="AH23" s="1340"/>
      <c r="AI23" s="1340"/>
      <c r="AJ23" s="1340"/>
      <c r="AK23" s="1345"/>
      <c r="AL23" s="1345"/>
      <c r="AM23" s="1349" t="s">
        <v>315</v>
      </c>
      <c r="AN23" s="1350"/>
      <c r="AO23" s="1350"/>
      <c r="AP23" s="1300"/>
      <c r="AQ23" s="1325"/>
      <c r="AR23" s="1300"/>
      <c r="AS23" s="1316"/>
      <c r="AT23" s="1353"/>
      <c r="AU23" s="1355"/>
      <c r="AV23" s="1292"/>
      <c r="AW23" s="1313"/>
      <c r="AX23" s="1384"/>
      <c r="AY23" s="1313"/>
      <c r="AZ23" s="1357"/>
    </row>
    <row r="24" spans="2:53" ht="11.25" customHeight="1">
      <c r="B24" s="1298"/>
      <c r="C24" s="1357"/>
      <c r="D24" s="1298" t="s">
        <v>340</v>
      </c>
      <c r="E24" s="1313" t="s">
        <v>350</v>
      </c>
      <c r="F24" s="1313"/>
      <c r="G24" s="1313"/>
      <c r="H24" s="1374" t="s">
        <v>351</v>
      </c>
      <c r="I24" s="1374"/>
      <c r="J24" s="1374"/>
      <c r="K24" s="1374"/>
      <c r="L24" s="1374"/>
      <c r="M24" s="1374"/>
      <c r="N24" s="1374"/>
      <c r="O24" s="1374"/>
      <c r="P24" s="1374"/>
      <c r="Q24" s="1374"/>
      <c r="R24" s="1374"/>
      <c r="S24" s="1374"/>
      <c r="T24" s="1374"/>
      <c r="U24" s="1374"/>
      <c r="V24" s="1374"/>
      <c r="W24" s="1374"/>
      <c r="X24" s="1374"/>
      <c r="Y24" s="1374"/>
      <c r="Z24" s="1375"/>
      <c r="AB24" s="1369"/>
      <c r="AC24" s="1370"/>
      <c r="AD24" s="1342"/>
      <c r="AE24" s="1343"/>
      <c r="AF24" s="1343"/>
      <c r="AG24" s="1343"/>
      <c r="AH24" s="1343"/>
      <c r="AI24" s="1343"/>
      <c r="AJ24" s="1343"/>
      <c r="AK24" s="1346"/>
      <c r="AL24" s="1346"/>
      <c r="AM24" s="1393"/>
      <c r="AN24" s="1394"/>
      <c r="AO24" s="1394"/>
      <c r="AP24" s="1263"/>
      <c r="AQ24" s="1333"/>
      <c r="AR24" s="1263"/>
      <c r="AS24" s="1317"/>
      <c r="AT24" s="1354"/>
      <c r="AU24" s="1356"/>
      <c r="AV24" s="1236"/>
      <c r="AW24" s="1314"/>
      <c r="AX24" s="1385"/>
      <c r="AY24" s="1314"/>
      <c r="AZ24" s="1358"/>
    </row>
    <row r="25" spans="2:53" ht="15" customHeight="1">
      <c r="B25" s="1322"/>
      <c r="C25" s="1358"/>
      <c r="D25" s="1322"/>
      <c r="E25" s="1314"/>
      <c r="F25" s="1314"/>
      <c r="G25" s="1314"/>
      <c r="H25" s="1376"/>
      <c r="I25" s="1376"/>
      <c r="J25" s="1376"/>
      <c r="K25" s="1376"/>
      <c r="L25" s="1376"/>
      <c r="M25" s="1376"/>
      <c r="N25" s="1376"/>
      <c r="O25" s="1376"/>
      <c r="P25" s="1376"/>
      <c r="Q25" s="1376"/>
      <c r="R25" s="1376"/>
      <c r="S25" s="1376"/>
      <c r="T25" s="1376"/>
      <c r="U25" s="1376"/>
      <c r="V25" s="1376"/>
      <c r="W25" s="1376"/>
      <c r="X25" s="1376"/>
      <c r="Y25" s="1376"/>
      <c r="Z25" s="1377"/>
      <c r="AB25" s="1369"/>
      <c r="AC25" s="1370"/>
      <c r="AD25" s="1229">
        <f>入力!$C$30</f>
        <v>0</v>
      </c>
      <c r="AE25" s="1312"/>
      <c r="AF25" s="1312"/>
      <c r="AG25" s="1312"/>
      <c r="AH25" s="1312"/>
      <c r="AI25" s="1312"/>
      <c r="AJ25" s="1312"/>
      <c r="AK25" s="1381" t="s">
        <v>314</v>
      </c>
      <c r="AL25" s="1381"/>
      <c r="AM25" s="1347" t="s">
        <v>315</v>
      </c>
      <c r="AN25" s="1348"/>
      <c r="AO25" s="1348"/>
      <c r="AP25" s="1351">
        <f>入力!$F$31</f>
        <v>0</v>
      </c>
      <c r="AQ25" s="1235" t="s">
        <v>2499</v>
      </c>
      <c r="AR25" s="1260">
        <f>入力!$H$31</f>
        <v>0</v>
      </c>
      <c r="AS25" s="1226" t="s">
        <v>2500</v>
      </c>
      <c r="AT25" s="1225"/>
      <c r="AU25" s="1260">
        <f>入力!$D$32</f>
        <v>0</v>
      </c>
      <c r="AV25" s="1235" t="s">
        <v>335</v>
      </c>
      <c r="AW25" s="1260">
        <f>入力!$F$32</f>
        <v>0</v>
      </c>
      <c r="AX25" s="1235" t="s">
        <v>2501</v>
      </c>
      <c r="AY25" s="1260">
        <f>入力!$H$32</f>
        <v>0</v>
      </c>
      <c r="AZ25" s="1226" t="s">
        <v>344</v>
      </c>
    </row>
    <row r="26" spans="2:53" ht="15" customHeight="1">
      <c r="B26" s="1225" t="s">
        <v>318</v>
      </c>
      <c r="C26" s="1235"/>
      <c r="D26" s="1007" t="s">
        <v>345</v>
      </c>
      <c r="E26" s="1008" t="s">
        <v>334</v>
      </c>
      <c r="F26" s="1009">
        <f>入力!$D$14</f>
        <v>27</v>
      </c>
      <c r="G26" s="1010" t="s">
        <v>335</v>
      </c>
      <c r="H26" s="1009">
        <f>入力!$F$14</f>
        <v>7</v>
      </c>
      <c r="I26" s="1011" t="s">
        <v>343</v>
      </c>
      <c r="J26" s="1009">
        <f>入力!$H$14</f>
        <v>3</v>
      </c>
      <c r="K26" s="1010" t="s">
        <v>344</v>
      </c>
      <c r="L26" s="1012"/>
      <c r="M26" s="1235" t="s">
        <v>319</v>
      </c>
      <c r="N26" s="1235"/>
      <c r="O26" s="1226"/>
      <c r="P26" s="1013"/>
      <c r="Q26" s="1013"/>
      <c r="R26" s="1408"/>
      <c r="S26" s="1411" t="s">
        <v>334</v>
      </c>
      <c r="T26" s="1414">
        <f>入力!$D$16</f>
        <v>27</v>
      </c>
      <c r="U26" s="1271" t="s">
        <v>335</v>
      </c>
      <c r="V26" s="1351">
        <f>入力!$F$16</f>
        <v>7</v>
      </c>
      <c r="W26" s="1271" t="s">
        <v>343</v>
      </c>
      <c r="X26" s="1351">
        <f>入力!$H$16</f>
        <v>1</v>
      </c>
      <c r="Y26" s="1271" t="s">
        <v>344</v>
      </c>
      <c r="Z26" s="1403"/>
      <c r="AB26" s="1369"/>
      <c r="AC26" s="1370"/>
      <c r="AD26" s="1378"/>
      <c r="AE26" s="1379"/>
      <c r="AF26" s="1379"/>
      <c r="AG26" s="1379"/>
      <c r="AH26" s="1379"/>
      <c r="AI26" s="1379"/>
      <c r="AJ26" s="1379"/>
      <c r="AK26" s="1382"/>
      <c r="AL26" s="1381"/>
      <c r="AM26" s="1349" t="s">
        <v>315</v>
      </c>
      <c r="AN26" s="1350"/>
      <c r="AO26" s="1350"/>
      <c r="AP26" s="1300"/>
      <c r="AQ26" s="1292"/>
      <c r="AR26" s="1300"/>
      <c r="AS26" s="1239"/>
      <c r="AT26" s="1238"/>
      <c r="AU26" s="1355"/>
      <c r="AV26" s="1292"/>
      <c r="AW26" s="1313"/>
      <c r="AX26" s="1384"/>
      <c r="AY26" s="1313"/>
      <c r="AZ26" s="1357"/>
    </row>
    <row r="27" spans="2:53" ht="6.75" customHeight="1">
      <c r="B27" s="1238"/>
      <c r="C27" s="1292"/>
      <c r="D27" s="1431"/>
      <c r="E27" s="1292"/>
      <c r="F27" s="1292"/>
      <c r="G27" s="1292"/>
      <c r="H27" s="1292"/>
      <c r="I27" s="1292"/>
      <c r="J27" s="1292"/>
      <c r="K27" s="1292"/>
      <c r="L27" s="751"/>
      <c r="M27" s="1292"/>
      <c r="N27" s="1292"/>
      <c r="O27" s="1239"/>
      <c r="P27" s="752"/>
      <c r="Q27" s="752"/>
      <c r="R27" s="1409"/>
      <c r="S27" s="1412"/>
      <c r="T27" s="1415"/>
      <c r="U27" s="1401"/>
      <c r="V27" s="1402"/>
      <c r="W27" s="1401"/>
      <c r="X27" s="1402"/>
      <c r="Y27" s="1404"/>
      <c r="Z27" s="1405"/>
      <c r="AB27" s="1371"/>
      <c r="AC27" s="1372"/>
      <c r="AD27" s="1380"/>
      <c r="AE27" s="1314"/>
      <c r="AF27" s="1314"/>
      <c r="AG27" s="1314"/>
      <c r="AH27" s="1314"/>
      <c r="AI27" s="1314"/>
      <c r="AJ27" s="1314"/>
      <c r="AK27" s="1383"/>
      <c r="AL27" s="1383"/>
      <c r="AM27" s="1393"/>
      <c r="AN27" s="1394"/>
      <c r="AO27" s="1394"/>
      <c r="AP27" s="1263"/>
      <c r="AQ27" s="1236"/>
      <c r="AR27" s="1263"/>
      <c r="AS27" s="1228"/>
      <c r="AT27" s="1227"/>
      <c r="AU27" s="1356"/>
      <c r="AV27" s="1236"/>
      <c r="AW27" s="1314"/>
      <c r="AX27" s="1385"/>
      <c r="AY27" s="1314"/>
      <c r="AZ27" s="1358"/>
    </row>
    <row r="28" spans="2:53" ht="15" customHeight="1">
      <c r="B28" s="1227"/>
      <c r="C28" s="1236"/>
      <c r="D28" s="1014" t="s">
        <v>346</v>
      </c>
      <c r="E28" s="1015" t="s">
        <v>2503</v>
      </c>
      <c r="F28" s="1016">
        <f>入力!$D$15</f>
        <v>29</v>
      </c>
      <c r="G28" s="1017" t="s">
        <v>335</v>
      </c>
      <c r="H28" s="1018">
        <f>入力!$F$15</f>
        <v>3</v>
      </c>
      <c r="I28" s="1015" t="s">
        <v>343</v>
      </c>
      <c r="J28" s="1018">
        <f>入力!$H$15</f>
        <v>31</v>
      </c>
      <c r="K28" s="1017" t="s">
        <v>344</v>
      </c>
      <c r="L28" s="1019"/>
      <c r="M28" s="1236"/>
      <c r="N28" s="1236"/>
      <c r="O28" s="1228"/>
      <c r="P28" s="1020"/>
      <c r="Q28" s="1020"/>
      <c r="R28" s="1410"/>
      <c r="S28" s="1413"/>
      <c r="T28" s="1306"/>
      <c r="U28" s="1333"/>
      <c r="V28" s="1263"/>
      <c r="W28" s="1333"/>
      <c r="X28" s="1263"/>
      <c r="Y28" s="1406"/>
      <c r="Z28" s="1407"/>
    </row>
    <row r="29" spans="2:53" ht="14.1" customHeight="1">
      <c r="B29" s="1432"/>
      <c r="C29" s="1432"/>
      <c r="D29" s="1432"/>
      <c r="E29" s="1432"/>
      <c r="F29" s="1432"/>
      <c r="G29" s="1432"/>
      <c r="H29" s="1432"/>
      <c r="I29" s="1432"/>
      <c r="J29" s="1432"/>
      <c r="K29" s="1432"/>
      <c r="L29" s="1432"/>
      <c r="M29" s="1432"/>
      <c r="N29" s="1432"/>
      <c r="O29" s="1432"/>
      <c r="P29" s="1432"/>
      <c r="Q29" s="1432"/>
      <c r="R29" s="1432"/>
      <c r="S29" s="1432"/>
      <c r="T29" s="1432"/>
      <c r="U29" s="1432"/>
      <c r="V29" s="1432"/>
      <c r="W29" s="1432"/>
      <c r="X29" s="1432"/>
      <c r="Y29" s="1432"/>
      <c r="Z29" s="1432"/>
      <c r="AB29" s="1433" t="s">
        <v>2504</v>
      </c>
      <c r="AC29" s="1434"/>
      <c r="AD29" s="1434"/>
      <c r="AE29" s="1435"/>
      <c r="AF29" s="1439" t="str">
        <f>入力!$C$34</f>
        <v>　中　島　　明</v>
      </c>
      <c r="AG29" s="1440"/>
      <c r="AH29" s="1440"/>
      <c r="AI29" s="1440"/>
      <c r="AJ29" s="1440"/>
      <c r="AK29" s="1440"/>
      <c r="AL29" s="1440"/>
      <c r="AM29" s="1441"/>
      <c r="AO29" s="1433" t="s">
        <v>2505</v>
      </c>
      <c r="AP29" s="1434"/>
      <c r="AQ29" s="1434"/>
      <c r="AR29" s="1434"/>
      <c r="AS29" s="1395" t="str">
        <f>入力!$C$37</f>
        <v>　中　島　　明</v>
      </c>
      <c r="AT29" s="1396"/>
      <c r="AU29" s="1396"/>
      <c r="AV29" s="1396"/>
      <c r="AW29" s="1396"/>
      <c r="AX29" s="1396"/>
      <c r="AY29" s="1396"/>
      <c r="AZ29" s="1397"/>
      <c r="BA29" s="1021"/>
    </row>
    <row r="30" spans="2:53" ht="14.1" customHeight="1">
      <c r="B30" s="1237" t="s">
        <v>320</v>
      </c>
      <c r="C30" s="1307"/>
      <c r="D30" s="1218" t="s">
        <v>321</v>
      </c>
      <c r="E30" s="1219"/>
      <c r="F30" s="1220"/>
      <c r="G30" s="1218" t="s">
        <v>322</v>
      </c>
      <c r="H30" s="1219"/>
      <c r="I30" s="1219"/>
      <c r="J30" s="1219"/>
      <c r="K30" s="1219"/>
      <c r="L30" s="1219"/>
      <c r="M30" s="1219"/>
      <c r="N30" s="1220"/>
      <c r="O30" s="1218" t="s">
        <v>2506</v>
      </c>
      <c r="P30" s="1219"/>
      <c r="Q30" s="1219"/>
      <c r="R30" s="1219"/>
      <c r="S30" s="1219"/>
      <c r="T30" s="1219"/>
      <c r="U30" s="1219"/>
      <c r="V30" s="1219"/>
      <c r="W30" s="1219"/>
      <c r="X30" s="1219"/>
      <c r="Y30" s="1219"/>
      <c r="Z30" s="1220"/>
      <c r="AB30" s="1436"/>
      <c r="AC30" s="1437"/>
      <c r="AD30" s="1437"/>
      <c r="AE30" s="1438"/>
      <c r="AF30" s="1442"/>
      <c r="AG30" s="1443"/>
      <c r="AH30" s="1443"/>
      <c r="AI30" s="1443"/>
      <c r="AJ30" s="1443"/>
      <c r="AK30" s="1443"/>
      <c r="AL30" s="1443"/>
      <c r="AM30" s="1444"/>
      <c r="AO30" s="1445"/>
      <c r="AP30" s="1446"/>
      <c r="AQ30" s="1446"/>
      <c r="AR30" s="1446"/>
      <c r="AS30" s="1398"/>
      <c r="AT30" s="1399"/>
      <c r="AU30" s="1399"/>
      <c r="AV30" s="1399"/>
      <c r="AW30" s="1399"/>
      <c r="AX30" s="1399"/>
      <c r="AY30" s="1399"/>
      <c r="AZ30" s="1400"/>
      <c r="BA30" s="1021"/>
    </row>
    <row r="31" spans="2:53" ht="27.95" customHeight="1">
      <c r="B31" s="1308"/>
      <c r="C31" s="1309"/>
      <c r="D31" s="1218" t="s">
        <v>323</v>
      </c>
      <c r="E31" s="1219"/>
      <c r="F31" s="1220"/>
      <c r="G31" s="1416" t="str">
        <f>入力!$C$4</f>
        <v>戸田道路株式会社○○支店</v>
      </c>
      <c r="H31" s="1417"/>
      <c r="I31" s="1417"/>
      <c r="J31" s="1417"/>
      <c r="K31" s="1417"/>
      <c r="L31" s="1417"/>
      <c r="M31" s="1417"/>
      <c r="N31" s="1418"/>
      <c r="O31" s="1419" t="str">
        <f>入力!$C$5</f>
        <v>東京都中央区日本橋１丁目12－8</v>
      </c>
      <c r="P31" s="1420"/>
      <c r="Q31" s="1420"/>
      <c r="R31" s="1420"/>
      <c r="S31" s="1420"/>
      <c r="T31" s="1420"/>
      <c r="U31" s="1420"/>
      <c r="V31" s="1420"/>
      <c r="W31" s="1420"/>
      <c r="X31" s="1420"/>
      <c r="Y31" s="1420"/>
      <c r="Z31" s="1421"/>
      <c r="AB31" s="1022"/>
      <c r="AC31" s="1422" t="s">
        <v>2507</v>
      </c>
      <c r="AD31" s="1423"/>
      <c r="AE31" s="1424"/>
      <c r="AF31" s="1425" t="s">
        <v>2508</v>
      </c>
      <c r="AG31" s="1426"/>
      <c r="AH31" s="1426"/>
      <c r="AI31" s="1426"/>
      <c r="AJ31" s="1426"/>
      <c r="AK31" s="1426"/>
      <c r="AL31" s="1426"/>
      <c r="AM31" s="1427"/>
      <c r="AN31" s="1023"/>
      <c r="AO31" s="1428" t="s">
        <v>2509</v>
      </c>
      <c r="AP31" s="1429"/>
      <c r="AQ31" s="1429"/>
      <c r="AR31" s="1430"/>
      <c r="AS31" s="1611" t="str">
        <f>入力!$C$38</f>
        <v>　谷　口　六　郎</v>
      </c>
      <c r="AT31" s="1612"/>
      <c r="AU31" s="1612"/>
      <c r="AV31" s="1612"/>
      <c r="AW31" s="1612"/>
      <c r="AX31" s="1612"/>
      <c r="AY31" s="1612"/>
      <c r="AZ31" s="1613"/>
      <c r="BA31" s="1021"/>
    </row>
    <row r="32" spans="2:53" ht="12.95" customHeight="1">
      <c r="B32" s="1308"/>
      <c r="C32" s="1309"/>
      <c r="D32" s="1225" t="s">
        <v>324</v>
      </c>
      <c r="E32" s="1235"/>
      <c r="F32" s="1226"/>
      <c r="G32" s="1229"/>
      <c r="H32" s="1467"/>
      <c r="I32" s="1467"/>
      <c r="J32" s="1467"/>
      <c r="K32" s="1467"/>
      <c r="L32" s="1467"/>
      <c r="M32" s="1467"/>
      <c r="N32" s="1468"/>
      <c r="O32" s="1472"/>
      <c r="P32" s="1267"/>
      <c r="Q32" s="1267"/>
      <c r="R32" s="1267"/>
      <c r="S32" s="1267"/>
      <c r="T32" s="1267"/>
      <c r="U32" s="1267"/>
      <c r="V32" s="1267"/>
      <c r="W32" s="1267"/>
      <c r="X32" s="1267"/>
      <c r="Y32" s="1267"/>
      <c r="Z32" s="1473"/>
      <c r="AB32" s="1433" t="s">
        <v>2510</v>
      </c>
      <c r="AC32" s="1434"/>
      <c r="AD32" s="1434"/>
      <c r="AE32" s="1435"/>
      <c r="AF32" s="1480" t="s">
        <v>315</v>
      </c>
      <c r="AG32" s="1481"/>
      <c r="AH32" s="1481"/>
      <c r="AI32" s="1482" t="str">
        <f>入力!$C$35</f>
        <v>　大　沢　常　男</v>
      </c>
      <c r="AJ32" s="1483"/>
      <c r="AK32" s="1483"/>
      <c r="AL32" s="1483"/>
      <c r="AM32" s="1484"/>
      <c r="AO32" s="1433" t="s">
        <v>2511</v>
      </c>
      <c r="AP32" s="1434"/>
      <c r="AQ32" s="1434"/>
      <c r="AR32" s="1434"/>
      <c r="AS32" s="1395" t="str">
        <f>入力!$C$39</f>
        <v>　総務部長　鈴木　四郎</v>
      </c>
      <c r="AT32" s="1396"/>
      <c r="AU32" s="1396"/>
      <c r="AV32" s="1396"/>
      <c r="AW32" s="1396"/>
      <c r="AX32" s="1396"/>
      <c r="AY32" s="1396"/>
      <c r="AZ32" s="1397"/>
      <c r="BA32" s="1021"/>
    </row>
    <row r="33" spans="2:53" ht="12.75" customHeight="1">
      <c r="B33" s="1310"/>
      <c r="C33" s="1311"/>
      <c r="D33" s="1322"/>
      <c r="E33" s="1323"/>
      <c r="F33" s="1358"/>
      <c r="G33" s="1469"/>
      <c r="H33" s="1470"/>
      <c r="I33" s="1470"/>
      <c r="J33" s="1470"/>
      <c r="K33" s="1470"/>
      <c r="L33" s="1470"/>
      <c r="M33" s="1470"/>
      <c r="N33" s="1471"/>
      <c r="O33" s="1474"/>
      <c r="P33" s="1475"/>
      <c r="Q33" s="1475"/>
      <c r="R33" s="1475"/>
      <c r="S33" s="1475"/>
      <c r="T33" s="1475"/>
      <c r="U33" s="1475"/>
      <c r="V33" s="1475"/>
      <c r="W33" s="1475"/>
      <c r="X33" s="1475"/>
      <c r="Y33" s="1475"/>
      <c r="Z33" s="1476"/>
      <c r="AB33" s="1477"/>
      <c r="AC33" s="1478"/>
      <c r="AD33" s="1478"/>
      <c r="AE33" s="1479"/>
      <c r="AF33" s="1447" t="s">
        <v>315</v>
      </c>
      <c r="AG33" s="1448"/>
      <c r="AH33" s="1448"/>
      <c r="AI33" s="1485"/>
      <c r="AJ33" s="1485"/>
      <c r="AK33" s="1485"/>
      <c r="AL33" s="1485"/>
      <c r="AM33" s="1486"/>
      <c r="AO33" s="1445"/>
      <c r="AP33" s="1446"/>
      <c r="AQ33" s="1446"/>
      <c r="AR33" s="1446"/>
      <c r="AS33" s="1398"/>
      <c r="AT33" s="1399"/>
      <c r="AU33" s="1399"/>
      <c r="AV33" s="1399"/>
      <c r="AW33" s="1399"/>
      <c r="AX33" s="1399"/>
      <c r="AY33" s="1399"/>
      <c r="AZ33" s="1400"/>
      <c r="BA33" s="1021"/>
    </row>
    <row r="34" spans="2:53" ht="12.75" customHeight="1">
      <c r="B34" s="1449"/>
      <c r="C34" s="1449"/>
      <c r="D34" s="1449"/>
      <c r="E34" s="1449"/>
      <c r="F34" s="1449"/>
      <c r="G34" s="1450"/>
      <c r="H34" s="1450"/>
      <c r="I34" s="1450"/>
      <c r="J34" s="1450"/>
      <c r="K34" s="1450"/>
      <c r="L34" s="1450"/>
      <c r="M34" s="1450"/>
      <c r="N34" s="1450"/>
      <c r="O34" s="1450"/>
      <c r="P34" s="1450"/>
      <c r="Q34" s="1450"/>
      <c r="R34" s="1450"/>
      <c r="S34" s="1450"/>
      <c r="T34" s="1450"/>
      <c r="U34" s="1450"/>
      <c r="V34" s="1450"/>
      <c r="W34" s="1450"/>
      <c r="X34" s="1450"/>
      <c r="Y34" s="1450"/>
      <c r="Z34" s="1450"/>
      <c r="AB34" s="1024"/>
      <c r="AC34" s="1451" t="s">
        <v>2512</v>
      </c>
      <c r="AD34" s="1452"/>
      <c r="AE34" s="1453"/>
      <c r="AF34" s="1457" t="str">
        <f>入力!$C$36</f>
        <v>　建設業法「技術検定」
　１級土木施工管理技士</v>
      </c>
      <c r="AG34" s="1458"/>
      <c r="AH34" s="1458"/>
      <c r="AI34" s="1458"/>
      <c r="AJ34" s="1458"/>
      <c r="AK34" s="1458"/>
      <c r="AL34" s="1458"/>
      <c r="AM34" s="1459"/>
      <c r="AO34" s="1463" t="s">
        <v>2513</v>
      </c>
      <c r="AP34" s="1464"/>
      <c r="AQ34" s="1464"/>
      <c r="AR34" s="1464"/>
      <c r="AS34" s="1395">
        <f>入力!$C$40</f>
        <v>0</v>
      </c>
      <c r="AT34" s="1396"/>
      <c r="AU34" s="1396"/>
      <c r="AV34" s="1396"/>
      <c r="AW34" s="1396"/>
      <c r="AX34" s="1396"/>
      <c r="AY34" s="1396"/>
      <c r="AZ34" s="1397"/>
    </row>
    <row r="35" spans="2:53" ht="12.75" customHeight="1">
      <c r="B35" s="1237" t="s">
        <v>325</v>
      </c>
      <c r="C35" s="1226"/>
      <c r="D35" s="1359" t="s">
        <v>2514</v>
      </c>
      <c r="E35" s="1360"/>
      <c r="F35" s="1360"/>
      <c r="G35" s="1360"/>
      <c r="H35" s="1360"/>
      <c r="I35" s="1360"/>
      <c r="J35" s="1360"/>
      <c r="K35" s="1361"/>
      <c r="L35" s="1487" t="s">
        <v>357</v>
      </c>
      <c r="M35" s="1488"/>
      <c r="N35" s="1489"/>
      <c r="O35" s="1359" t="s">
        <v>358</v>
      </c>
      <c r="P35" s="1360"/>
      <c r="Q35" s="1360"/>
      <c r="R35" s="1360"/>
      <c r="S35" s="1360"/>
      <c r="T35" s="1360"/>
      <c r="U35" s="1360"/>
      <c r="V35" s="1360"/>
      <c r="W35" s="1360"/>
      <c r="X35" s="1360"/>
      <c r="Y35" s="1360"/>
      <c r="Z35" s="1361"/>
      <c r="AB35" s="1025"/>
      <c r="AC35" s="1454"/>
      <c r="AD35" s="1455"/>
      <c r="AE35" s="1456"/>
      <c r="AF35" s="1460"/>
      <c r="AG35" s="1461"/>
      <c r="AH35" s="1461"/>
      <c r="AI35" s="1461"/>
      <c r="AJ35" s="1461"/>
      <c r="AK35" s="1461"/>
      <c r="AL35" s="1461"/>
      <c r="AM35" s="1462"/>
      <c r="AO35" s="1465"/>
      <c r="AP35" s="1466"/>
      <c r="AQ35" s="1466"/>
      <c r="AR35" s="1466"/>
      <c r="AS35" s="1398"/>
      <c r="AT35" s="1399"/>
      <c r="AU35" s="1399"/>
      <c r="AV35" s="1399"/>
      <c r="AW35" s="1399"/>
      <c r="AX35" s="1399"/>
      <c r="AY35" s="1399"/>
      <c r="AZ35" s="1400"/>
    </row>
    <row r="36" spans="2:53" ht="12.75" customHeight="1">
      <c r="B36" s="1227"/>
      <c r="C36" s="1228"/>
      <c r="D36" s="1365"/>
      <c r="E36" s="1366"/>
      <c r="F36" s="1366"/>
      <c r="G36" s="1366"/>
      <c r="H36" s="1366"/>
      <c r="I36" s="1366"/>
      <c r="J36" s="1366"/>
      <c r="K36" s="1367"/>
      <c r="L36" s="1490"/>
      <c r="M36" s="1491"/>
      <c r="N36" s="1492"/>
      <c r="O36" s="1365"/>
      <c r="P36" s="1366"/>
      <c r="Q36" s="1366"/>
      <c r="R36" s="1366"/>
      <c r="S36" s="1366"/>
      <c r="T36" s="1366"/>
      <c r="U36" s="1366"/>
      <c r="V36" s="1366"/>
      <c r="W36" s="1366"/>
      <c r="X36" s="1366"/>
      <c r="Y36" s="1366"/>
      <c r="Z36" s="1367"/>
      <c r="AO36" s="1493"/>
      <c r="AP36" s="1451" t="s">
        <v>2515</v>
      </c>
      <c r="AQ36" s="1452"/>
      <c r="AR36" s="1452"/>
      <c r="AS36" s="1395">
        <f>入力!$C$41</f>
        <v>0</v>
      </c>
      <c r="AT36" s="1396"/>
      <c r="AU36" s="1396"/>
      <c r="AV36" s="1396"/>
      <c r="AW36" s="1396"/>
      <c r="AX36" s="1396"/>
      <c r="AY36" s="1396"/>
      <c r="AZ36" s="1397"/>
    </row>
    <row r="37" spans="2:53" ht="12.75" customHeight="1">
      <c r="B37" s="1495"/>
      <c r="C37" s="1495"/>
      <c r="D37" s="1495"/>
      <c r="E37" s="1495"/>
      <c r="F37" s="1495"/>
      <c r="G37" s="1495"/>
      <c r="H37" s="1495"/>
      <c r="I37" s="1495"/>
      <c r="J37" s="1495"/>
      <c r="K37" s="1495"/>
      <c r="L37" s="1495"/>
      <c r="M37" s="1495"/>
      <c r="N37" s="1495"/>
      <c r="O37" s="1495"/>
      <c r="P37" s="1495"/>
      <c r="Q37" s="1495"/>
      <c r="R37" s="1495"/>
      <c r="S37" s="1495"/>
      <c r="T37" s="1495"/>
      <c r="U37" s="1495"/>
      <c r="V37" s="1495"/>
      <c r="W37" s="1495"/>
      <c r="X37" s="1495"/>
      <c r="Y37" s="1495"/>
      <c r="Z37" s="1495"/>
      <c r="AB37" s="1496" t="s">
        <v>2516</v>
      </c>
      <c r="AC37" s="1373"/>
      <c r="AD37" s="1373"/>
      <c r="AE37" s="1403"/>
      <c r="AF37" s="1499"/>
      <c r="AG37" s="1500"/>
      <c r="AH37" s="1500"/>
      <c r="AI37" s="1500"/>
      <c r="AJ37" s="1500"/>
      <c r="AK37" s="1500"/>
      <c r="AL37" s="1500"/>
      <c r="AM37" s="1501"/>
      <c r="AO37" s="1493"/>
      <c r="AP37" s="1454"/>
      <c r="AQ37" s="1455"/>
      <c r="AR37" s="1455"/>
      <c r="AS37" s="1398"/>
      <c r="AT37" s="1399"/>
      <c r="AU37" s="1399"/>
      <c r="AV37" s="1399"/>
      <c r="AW37" s="1399"/>
      <c r="AX37" s="1399"/>
      <c r="AY37" s="1399"/>
      <c r="AZ37" s="1400"/>
    </row>
    <row r="38" spans="2:53" ht="12.75" customHeight="1">
      <c r="B38" s="1225" t="s">
        <v>326</v>
      </c>
      <c r="C38" s="1226"/>
      <c r="D38" s="1229" t="str">
        <f>入力!$C$7</f>
        <v>　安　全　慎　太　郎</v>
      </c>
      <c r="E38" s="1260"/>
      <c r="F38" s="1260"/>
      <c r="G38" s="1260"/>
      <c r="H38" s="1260"/>
      <c r="I38" s="1260"/>
      <c r="J38" s="1260"/>
      <c r="K38" s="1261"/>
      <c r="L38" s="1487" t="s">
        <v>357</v>
      </c>
      <c r="M38" s="1525"/>
      <c r="N38" s="1526"/>
      <c r="O38" s="1530" t="s">
        <v>359</v>
      </c>
      <c r="P38" s="1531"/>
      <c r="Q38" s="1531"/>
      <c r="R38" s="1531"/>
      <c r="S38" s="1531"/>
      <c r="T38" s="1531"/>
      <c r="U38" s="1531"/>
      <c r="V38" s="1531"/>
      <c r="W38" s="1531"/>
      <c r="X38" s="1531"/>
      <c r="Y38" s="1531"/>
      <c r="Z38" s="1532"/>
      <c r="AB38" s="1497"/>
      <c r="AC38" s="1404"/>
      <c r="AD38" s="1404"/>
      <c r="AE38" s="1405"/>
      <c r="AF38" s="1502"/>
      <c r="AG38" s="1503"/>
      <c r="AH38" s="1503"/>
      <c r="AI38" s="1503"/>
      <c r="AJ38" s="1503"/>
      <c r="AK38" s="1503"/>
      <c r="AL38" s="1503"/>
      <c r="AM38" s="1504"/>
      <c r="AO38" s="1493"/>
      <c r="AP38" s="1451" t="s">
        <v>2517</v>
      </c>
      <c r="AQ38" s="1452"/>
      <c r="AR38" s="1453"/>
      <c r="AS38" s="1395"/>
      <c r="AT38" s="1396"/>
      <c r="AU38" s="1396"/>
      <c r="AV38" s="1396"/>
      <c r="AW38" s="1396"/>
      <c r="AX38" s="1396"/>
      <c r="AY38" s="1396"/>
      <c r="AZ38" s="1397"/>
    </row>
    <row r="39" spans="2:53" ht="12.75" customHeight="1">
      <c r="B39" s="1227"/>
      <c r="C39" s="1228"/>
      <c r="D39" s="1262"/>
      <c r="E39" s="1263"/>
      <c r="F39" s="1263"/>
      <c r="G39" s="1263"/>
      <c r="H39" s="1263"/>
      <c r="I39" s="1263"/>
      <c r="J39" s="1263"/>
      <c r="K39" s="1264"/>
      <c r="L39" s="1527"/>
      <c r="M39" s="1528"/>
      <c r="N39" s="1529"/>
      <c r="O39" s="1533"/>
      <c r="P39" s="1534"/>
      <c r="Q39" s="1534"/>
      <c r="R39" s="1534"/>
      <c r="S39" s="1534"/>
      <c r="T39" s="1534"/>
      <c r="U39" s="1534"/>
      <c r="V39" s="1534"/>
      <c r="W39" s="1534"/>
      <c r="X39" s="1534"/>
      <c r="Y39" s="1534"/>
      <c r="Z39" s="1535"/>
      <c r="AB39" s="1498"/>
      <c r="AC39" s="1406"/>
      <c r="AD39" s="1406"/>
      <c r="AE39" s="1407"/>
      <c r="AF39" s="1505"/>
      <c r="AG39" s="1506"/>
      <c r="AH39" s="1506"/>
      <c r="AI39" s="1506"/>
      <c r="AJ39" s="1506"/>
      <c r="AK39" s="1506"/>
      <c r="AL39" s="1506"/>
      <c r="AM39" s="1507"/>
      <c r="AO39" s="1494"/>
      <c r="AP39" s="1454"/>
      <c r="AQ39" s="1455"/>
      <c r="AR39" s="1456"/>
      <c r="AS39" s="1398"/>
      <c r="AT39" s="1399"/>
      <c r="AU39" s="1399"/>
      <c r="AV39" s="1399"/>
      <c r="AW39" s="1399"/>
      <c r="AX39" s="1399"/>
      <c r="AY39" s="1399"/>
      <c r="AZ39" s="1400"/>
    </row>
    <row r="40" spans="2:53" ht="12.75" customHeight="1">
      <c r="B40" s="1237" t="s">
        <v>327</v>
      </c>
      <c r="C40" s="1226"/>
      <c r="D40" s="1229" t="str">
        <f>入力!$C$8</f>
        <v>　安　全　慎　太　郎</v>
      </c>
      <c r="E40" s="1260"/>
      <c r="F40" s="1260"/>
      <c r="G40" s="1260"/>
      <c r="H40" s="1260"/>
      <c r="I40" s="1260"/>
      <c r="J40" s="1260"/>
      <c r="K40" s="1261"/>
      <c r="L40" s="1487" t="s">
        <v>357</v>
      </c>
      <c r="M40" s="1525"/>
      <c r="N40" s="1526"/>
      <c r="O40" s="1530" t="s">
        <v>360</v>
      </c>
      <c r="P40" s="1531"/>
      <c r="Q40" s="1531"/>
      <c r="R40" s="1531"/>
      <c r="S40" s="1531"/>
      <c r="T40" s="1531"/>
      <c r="U40" s="1531"/>
      <c r="V40" s="1531"/>
      <c r="W40" s="1531"/>
      <c r="X40" s="1531"/>
      <c r="Y40" s="1531"/>
      <c r="Z40" s="1532"/>
      <c r="AO40" s="1026"/>
      <c r="AP40" s="1027"/>
      <c r="AQ40" s="1027"/>
      <c r="AR40" s="1028"/>
      <c r="AS40" s="1028"/>
      <c r="AT40" s="1028"/>
      <c r="AU40" s="1028"/>
      <c r="AV40" s="1028"/>
      <c r="AW40" s="1028"/>
      <c r="AX40" s="1028"/>
      <c r="AY40" s="1028"/>
      <c r="AZ40" s="1028"/>
    </row>
    <row r="41" spans="2:53" ht="12.75" customHeight="1">
      <c r="B41" s="1227"/>
      <c r="C41" s="1228"/>
      <c r="D41" s="1262"/>
      <c r="E41" s="1263"/>
      <c r="F41" s="1263"/>
      <c r="G41" s="1263"/>
      <c r="H41" s="1263"/>
      <c r="I41" s="1263"/>
      <c r="J41" s="1263"/>
      <c r="K41" s="1264"/>
      <c r="L41" s="1527"/>
      <c r="M41" s="1528"/>
      <c r="N41" s="1529"/>
      <c r="O41" s="1533"/>
      <c r="P41" s="1534"/>
      <c r="Q41" s="1534"/>
      <c r="R41" s="1534"/>
      <c r="S41" s="1534"/>
      <c r="T41" s="1534"/>
      <c r="U41" s="1534"/>
      <c r="V41" s="1534"/>
      <c r="W41" s="1534"/>
      <c r="X41" s="1534"/>
      <c r="Y41" s="1534"/>
      <c r="Z41" s="1535"/>
      <c r="AB41" s="1567" t="s">
        <v>2575</v>
      </c>
      <c r="AC41" s="1568"/>
      <c r="AD41" s="1568"/>
      <c r="AE41" s="1568"/>
      <c r="AF41" s="1569"/>
      <c r="AG41" s="1576" t="s">
        <v>2578</v>
      </c>
      <c r="AH41" s="1577"/>
      <c r="AI41" s="1577"/>
      <c r="AJ41" s="1577"/>
      <c r="AK41" s="1577"/>
      <c r="AL41" s="1577"/>
      <c r="AM41" s="1578"/>
      <c r="AN41" s="1567" t="s">
        <v>2577</v>
      </c>
      <c r="AO41" s="1585"/>
      <c r="AP41" s="1585"/>
      <c r="AQ41" s="1585"/>
      <c r="AR41" s="1586"/>
      <c r="AS41" s="1576" t="s">
        <v>2578</v>
      </c>
      <c r="AT41" s="1577"/>
      <c r="AU41" s="1577"/>
      <c r="AV41" s="1577"/>
      <c r="AW41" s="1577"/>
      <c r="AX41" s="1577"/>
      <c r="AY41" s="1577"/>
      <c r="AZ41" s="1578"/>
    </row>
    <row r="42" spans="2:53" ht="12.75" customHeight="1">
      <c r="B42" s="1237" t="s">
        <v>328</v>
      </c>
      <c r="C42" s="1226"/>
      <c r="D42" s="1513" t="s">
        <v>315</v>
      </c>
      <c r="E42" s="1514"/>
      <c r="F42" s="1515" t="str">
        <f>入力!$C$9</f>
        <v>　安　全　裕　次　郎</v>
      </c>
      <c r="G42" s="1396"/>
      <c r="H42" s="1396"/>
      <c r="I42" s="1396"/>
      <c r="J42" s="1396"/>
      <c r="K42" s="1397"/>
      <c r="L42" s="1225" t="s">
        <v>329</v>
      </c>
      <c r="M42" s="1235"/>
      <c r="N42" s="1226"/>
      <c r="O42" s="1516" t="str">
        <f>入力!$C$11</f>
        <v>　建設業法「技術検定」
　１級土木施工管理技士</v>
      </c>
      <c r="P42" s="1267"/>
      <c r="Q42" s="1267"/>
      <c r="R42" s="1267"/>
      <c r="S42" s="1267"/>
      <c r="T42" s="1267"/>
      <c r="U42" s="1267"/>
      <c r="V42" s="1267"/>
      <c r="W42" s="1267"/>
      <c r="X42" s="1267"/>
      <c r="Y42" s="1267"/>
      <c r="Z42" s="1473"/>
      <c r="AB42" s="1570"/>
      <c r="AC42" s="1571"/>
      <c r="AD42" s="1571"/>
      <c r="AE42" s="1571"/>
      <c r="AF42" s="1572"/>
      <c r="AG42" s="1579"/>
      <c r="AH42" s="1580"/>
      <c r="AI42" s="1580"/>
      <c r="AJ42" s="1580"/>
      <c r="AK42" s="1580"/>
      <c r="AL42" s="1580"/>
      <c r="AM42" s="1581"/>
      <c r="AN42" s="1587"/>
      <c r="AO42" s="1588"/>
      <c r="AP42" s="1588"/>
      <c r="AQ42" s="1588"/>
      <c r="AR42" s="1589"/>
      <c r="AS42" s="1579"/>
      <c r="AT42" s="1580"/>
      <c r="AU42" s="1580"/>
      <c r="AV42" s="1580"/>
      <c r="AW42" s="1580"/>
      <c r="AX42" s="1580"/>
      <c r="AY42" s="1580"/>
      <c r="AZ42" s="1581"/>
    </row>
    <row r="43" spans="2:53" ht="12.75" customHeight="1">
      <c r="B43" s="1227"/>
      <c r="C43" s="1228"/>
      <c r="D43" s="1548" t="s">
        <v>315</v>
      </c>
      <c r="E43" s="1549"/>
      <c r="F43" s="1399"/>
      <c r="G43" s="1399"/>
      <c r="H43" s="1399"/>
      <c r="I43" s="1399"/>
      <c r="J43" s="1399"/>
      <c r="K43" s="1400"/>
      <c r="L43" s="1227"/>
      <c r="M43" s="1236"/>
      <c r="N43" s="1228"/>
      <c r="O43" s="1517"/>
      <c r="P43" s="1518"/>
      <c r="Q43" s="1518"/>
      <c r="R43" s="1518"/>
      <c r="S43" s="1518"/>
      <c r="T43" s="1518"/>
      <c r="U43" s="1518"/>
      <c r="V43" s="1518"/>
      <c r="W43" s="1518"/>
      <c r="X43" s="1518"/>
      <c r="Y43" s="1518"/>
      <c r="Z43" s="1519"/>
      <c r="AB43" s="1573"/>
      <c r="AC43" s="1574"/>
      <c r="AD43" s="1574"/>
      <c r="AE43" s="1574"/>
      <c r="AF43" s="1575"/>
      <c r="AG43" s="1582"/>
      <c r="AH43" s="1583"/>
      <c r="AI43" s="1583"/>
      <c r="AJ43" s="1583"/>
      <c r="AK43" s="1583"/>
      <c r="AL43" s="1583"/>
      <c r="AM43" s="1584"/>
      <c r="AN43" s="1590"/>
      <c r="AO43" s="1591"/>
      <c r="AP43" s="1591"/>
      <c r="AQ43" s="1591"/>
      <c r="AR43" s="1592"/>
      <c r="AS43" s="1582"/>
      <c r="AT43" s="1583"/>
      <c r="AU43" s="1583"/>
      <c r="AV43" s="1583"/>
      <c r="AW43" s="1583"/>
      <c r="AX43" s="1583"/>
      <c r="AY43" s="1583"/>
      <c r="AZ43" s="1584"/>
    </row>
    <row r="44" spans="2:53" ht="12.75" customHeight="1">
      <c r="B44" s="1237" t="s">
        <v>2521</v>
      </c>
      <c r="C44" s="1307"/>
      <c r="D44" s="1472"/>
      <c r="E44" s="1267"/>
      <c r="F44" s="1267"/>
      <c r="G44" s="1267"/>
      <c r="H44" s="1267"/>
      <c r="I44" s="1267"/>
      <c r="J44" s="1267"/>
      <c r="K44" s="1473"/>
      <c r="L44" s="1237" t="s">
        <v>2521</v>
      </c>
      <c r="M44" s="1450"/>
      <c r="N44" s="1307"/>
      <c r="O44" s="1472"/>
      <c r="P44" s="1267"/>
      <c r="Q44" s="1267"/>
      <c r="R44" s="1267"/>
      <c r="S44" s="1267"/>
      <c r="T44" s="1267"/>
      <c r="U44" s="1267"/>
      <c r="V44" s="1267"/>
      <c r="W44" s="1267"/>
      <c r="X44" s="1267"/>
      <c r="Y44" s="1267"/>
      <c r="Z44" s="1473"/>
      <c r="AO44" s="738"/>
      <c r="AP44" s="1071"/>
      <c r="AQ44" s="1071"/>
      <c r="AR44" s="1070"/>
      <c r="AS44" s="1070"/>
      <c r="AT44" s="1070"/>
      <c r="AU44" s="1070"/>
      <c r="AV44" s="1070"/>
      <c r="AW44" s="1070"/>
      <c r="AX44" s="1070"/>
      <c r="AY44" s="1070"/>
      <c r="AZ44" s="1070"/>
    </row>
    <row r="45" spans="2:53" ht="12.75" customHeight="1">
      <c r="B45" s="1308"/>
      <c r="C45" s="1309"/>
      <c r="D45" s="1517"/>
      <c r="E45" s="1518"/>
      <c r="F45" s="1518"/>
      <c r="G45" s="1518"/>
      <c r="H45" s="1518"/>
      <c r="I45" s="1518"/>
      <c r="J45" s="1518"/>
      <c r="K45" s="1519"/>
      <c r="L45" s="1308"/>
      <c r="M45" s="1524"/>
      <c r="N45" s="1311"/>
      <c r="O45" s="1517"/>
      <c r="P45" s="1518"/>
      <c r="Q45" s="1518"/>
      <c r="R45" s="1518"/>
      <c r="S45" s="1518"/>
      <c r="T45" s="1518"/>
      <c r="U45" s="1518"/>
      <c r="V45" s="1518"/>
      <c r="W45" s="1518"/>
      <c r="X45" s="1518"/>
      <c r="Y45" s="1518"/>
      <c r="Z45" s="1519"/>
      <c r="AB45" s="1593" t="s">
        <v>2518</v>
      </c>
      <c r="AC45" s="1594"/>
      <c r="AD45" s="1550" t="s">
        <v>361</v>
      </c>
      <c r="AE45" s="1599"/>
      <c r="AF45" s="1600"/>
      <c r="AG45" s="1603" t="s">
        <v>362</v>
      </c>
      <c r="AH45" s="1599"/>
      <c r="AI45" s="1599"/>
      <c r="AJ45" s="1599"/>
      <c r="AK45" s="1599"/>
      <c r="AL45" s="1599"/>
      <c r="AM45" s="1600"/>
      <c r="AN45" s="1508" t="s">
        <v>363</v>
      </c>
      <c r="AO45" s="1509"/>
      <c r="AP45" s="1509"/>
      <c r="AQ45" s="1509"/>
      <c r="AR45" s="1509"/>
      <c r="AS45" s="1510"/>
      <c r="AT45" s="1511" t="s">
        <v>364</v>
      </c>
      <c r="AU45" s="1511"/>
      <c r="AV45" s="1511"/>
      <c r="AW45" s="1511"/>
      <c r="AX45" s="1511"/>
      <c r="AY45" s="1511"/>
      <c r="AZ45" s="1512"/>
    </row>
    <row r="46" spans="2:53" ht="12.75" customHeight="1">
      <c r="B46" s="1032"/>
      <c r="C46" s="1605" t="s">
        <v>329</v>
      </c>
      <c r="D46" s="1472"/>
      <c r="E46" s="1267"/>
      <c r="F46" s="1267"/>
      <c r="G46" s="1267"/>
      <c r="H46" s="1267"/>
      <c r="I46" s="1267"/>
      <c r="J46" s="1267"/>
      <c r="K46" s="1473"/>
      <c r="L46" s="761"/>
      <c r="M46" s="1225" t="s">
        <v>329</v>
      </c>
      <c r="N46" s="1226"/>
      <c r="O46" s="1472"/>
      <c r="P46" s="1267"/>
      <c r="Q46" s="1267"/>
      <c r="R46" s="1267"/>
      <c r="S46" s="1267"/>
      <c r="T46" s="1267"/>
      <c r="U46" s="1267"/>
      <c r="V46" s="1267"/>
      <c r="W46" s="1267"/>
      <c r="X46" s="1267"/>
      <c r="Y46" s="1267"/>
      <c r="Z46" s="1473"/>
      <c r="AB46" s="1595"/>
      <c r="AC46" s="1596"/>
      <c r="AD46" s="1601"/>
      <c r="AE46" s="1602"/>
      <c r="AF46" s="1602"/>
      <c r="AG46" s="1520" t="s">
        <v>365</v>
      </c>
      <c r="AH46" s="1521"/>
      <c r="AI46" s="1522" t="s">
        <v>366</v>
      </c>
      <c r="AJ46" s="1523"/>
      <c r="AK46" s="1522" t="s">
        <v>2519</v>
      </c>
      <c r="AL46" s="1521"/>
      <c r="AM46" s="1547"/>
      <c r="AN46" s="1520" t="s">
        <v>365</v>
      </c>
      <c r="AO46" s="1521"/>
      <c r="AP46" s="1565" t="s">
        <v>366</v>
      </c>
      <c r="AQ46" s="1566"/>
      <c r="AR46" s="1522" t="s">
        <v>2519</v>
      </c>
      <c r="AS46" s="1547"/>
      <c r="AT46" s="1520" t="s">
        <v>365</v>
      </c>
      <c r="AU46" s="1521"/>
      <c r="AV46" s="1522" t="s">
        <v>366</v>
      </c>
      <c r="AW46" s="1523"/>
      <c r="AX46" s="1522" t="s">
        <v>2519</v>
      </c>
      <c r="AY46" s="1521"/>
      <c r="AZ46" s="1547"/>
    </row>
    <row r="47" spans="2:53" ht="12.75" customHeight="1">
      <c r="B47" s="968"/>
      <c r="C47" s="1606"/>
      <c r="D47" s="1517"/>
      <c r="E47" s="1518"/>
      <c r="F47" s="1518"/>
      <c r="G47" s="1518"/>
      <c r="H47" s="1518"/>
      <c r="I47" s="1518"/>
      <c r="J47" s="1518"/>
      <c r="K47" s="1519"/>
      <c r="L47" s="967"/>
      <c r="M47" s="1227"/>
      <c r="N47" s="1228"/>
      <c r="O47" s="1517"/>
      <c r="P47" s="1518"/>
      <c r="Q47" s="1518"/>
      <c r="R47" s="1518"/>
      <c r="S47" s="1518"/>
      <c r="T47" s="1518"/>
      <c r="U47" s="1518"/>
      <c r="V47" s="1518"/>
      <c r="W47" s="1518"/>
      <c r="X47" s="1518"/>
      <c r="Y47" s="1518"/>
      <c r="Z47" s="1519"/>
      <c r="AB47" s="1595"/>
      <c r="AC47" s="1596"/>
      <c r="AD47" s="1550" t="s">
        <v>368</v>
      </c>
      <c r="AE47" s="1551"/>
      <c r="AF47" s="1552"/>
      <c r="AG47" s="1559" t="s">
        <v>2520</v>
      </c>
      <c r="AH47" s="1511"/>
      <c r="AI47" s="1511"/>
      <c r="AJ47" s="1511"/>
      <c r="AK47" s="1511"/>
      <c r="AL47" s="1508" t="s">
        <v>362</v>
      </c>
      <c r="AM47" s="1509"/>
      <c r="AN47" s="1509"/>
      <c r="AO47" s="1509"/>
      <c r="AP47" s="1510"/>
      <c r="AQ47" s="1508" t="s">
        <v>369</v>
      </c>
      <c r="AR47" s="1509"/>
      <c r="AS47" s="1509"/>
      <c r="AT47" s="1509"/>
      <c r="AU47" s="1510"/>
      <c r="AV47" s="1509" t="s">
        <v>364</v>
      </c>
      <c r="AW47" s="1509"/>
      <c r="AX47" s="1509"/>
      <c r="AY47" s="1509"/>
      <c r="AZ47" s="1510"/>
    </row>
    <row r="48" spans="2:53" ht="12.75" customHeight="1">
      <c r="B48" s="968"/>
      <c r="C48" s="1607" t="s">
        <v>330</v>
      </c>
      <c r="D48" s="1472"/>
      <c r="E48" s="1267"/>
      <c r="F48" s="1267"/>
      <c r="G48" s="1267"/>
      <c r="H48" s="1267"/>
      <c r="I48" s="1267"/>
      <c r="J48" s="1267"/>
      <c r="K48" s="1473"/>
      <c r="L48" s="1493"/>
      <c r="M48" s="1237" t="s">
        <v>330</v>
      </c>
      <c r="N48" s="1307"/>
      <c r="O48" s="1609"/>
      <c r="P48" s="1396"/>
      <c r="Q48" s="1396"/>
      <c r="R48" s="1396"/>
      <c r="S48" s="1396"/>
      <c r="T48" s="1396"/>
      <c r="U48" s="1396"/>
      <c r="V48" s="1396"/>
      <c r="W48" s="1396"/>
      <c r="X48" s="1396"/>
      <c r="Y48" s="1396"/>
      <c r="Z48" s="1397"/>
      <c r="AB48" s="1595"/>
      <c r="AC48" s="1596"/>
      <c r="AD48" s="1553"/>
      <c r="AE48" s="1554"/>
      <c r="AF48" s="1555"/>
      <c r="AG48" s="1536" t="str">
        <f>入力!$C$25</f>
        <v>大山建設株式会社</v>
      </c>
      <c r="AH48" s="1537"/>
      <c r="AI48" s="1537"/>
      <c r="AJ48" s="1537"/>
      <c r="AK48" s="1538"/>
      <c r="AL48" s="1536" t="s">
        <v>2522</v>
      </c>
      <c r="AM48" s="1542"/>
      <c r="AN48" s="1542"/>
      <c r="AO48" s="1542"/>
      <c r="AP48" s="1543"/>
      <c r="AQ48" s="1560" t="s">
        <v>2523</v>
      </c>
      <c r="AR48" s="1467"/>
      <c r="AS48" s="1467"/>
      <c r="AT48" s="1467"/>
      <c r="AU48" s="1468"/>
      <c r="AV48" s="1564" t="s">
        <v>2524</v>
      </c>
      <c r="AW48" s="1542"/>
      <c r="AX48" s="1542"/>
      <c r="AY48" s="1542"/>
      <c r="AZ48" s="1543"/>
    </row>
    <row r="49" spans="2:52" ht="12.75" customHeight="1">
      <c r="B49" s="1029"/>
      <c r="C49" s="1608"/>
      <c r="D49" s="1517"/>
      <c r="E49" s="1518"/>
      <c r="F49" s="1518"/>
      <c r="G49" s="1518"/>
      <c r="H49" s="1518"/>
      <c r="I49" s="1518"/>
      <c r="J49" s="1518"/>
      <c r="K49" s="1519"/>
      <c r="L49" s="1494"/>
      <c r="M49" s="1310"/>
      <c r="N49" s="1311"/>
      <c r="O49" s="1398"/>
      <c r="P49" s="1399"/>
      <c r="Q49" s="1399"/>
      <c r="R49" s="1399"/>
      <c r="S49" s="1399"/>
      <c r="T49" s="1399"/>
      <c r="U49" s="1399"/>
      <c r="V49" s="1399"/>
      <c r="W49" s="1399"/>
      <c r="X49" s="1399"/>
      <c r="Y49" s="1399"/>
      <c r="Z49" s="1400"/>
      <c r="AB49" s="1597"/>
      <c r="AC49" s="1598"/>
      <c r="AD49" s="1556"/>
      <c r="AE49" s="1557"/>
      <c r="AF49" s="1558"/>
      <c r="AG49" s="1539"/>
      <c r="AH49" s="1540"/>
      <c r="AI49" s="1540"/>
      <c r="AJ49" s="1540"/>
      <c r="AK49" s="1541"/>
      <c r="AL49" s="1544"/>
      <c r="AM49" s="1545"/>
      <c r="AN49" s="1545"/>
      <c r="AO49" s="1545"/>
      <c r="AP49" s="1546"/>
      <c r="AQ49" s="1561"/>
      <c r="AR49" s="1562"/>
      <c r="AS49" s="1562"/>
      <c r="AT49" s="1562"/>
      <c r="AU49" s="1563"/>
      <c r="AV49" s="1544"/>
      <c r="AW49" s="1545"/>
      <c r="AX49" s="1545"/>
      <c r="AY49" s="1545"/>
      <c r="AZ49" s="1546"/>
    </row>
    <row r="50" spans="2:52" ht="12.75" customHeight="1">
      <c r="AB50" s="1042">
        <v>6</v>
      </c>
      <c r="AC50" s="1033" t="s">
        <v>2541</v>
      </c>
      <c r="AD50" s="1033"/>
      <c r="AE50" s="1033"/>
      <c r="AF50" s="1034"/>
      <c r="AG50" s="1034"/>
      <c r="AH50" s="1034"/>
      <c r="AI50" s="1034"/>
      <c r="AJ50" s="1034"/>
      <c r="AK50" s="1034"/>
      <c r="AL50" s="1034"/>
      <c r="AM50" s="1034"/>
      <c r="AN50" s="1034"/>
      <c r="AO50" s="1034"/>
      <c r="AP50" s="1034"/>
      <c r="AQ50" s="1034"/>
      <c r="AR50" s="1034"/>
      <c r="AS50" s="1034"/>
      <c r="AT50" s="1034"/>
      <c r="AU50" s="1034"/>
      <c r="AV50" s="1034"/>
      <c r="AW50" s="1034"/>
      <c r="AX50" s="1037"/>
      <c r="AY50" s="729"/>
      <c r="AZ50" s="1031"/>
    </row>
    <row r="51" spans="2:52" ht="12.75" customHeight="1">
      <c r="B51" s="1237" t="s">
        <v>2538</v>
      </c>
      <c r="C51" s="1450"/>
      <c r="D51" s="1450"/>
      <c r="E51" s="1307"/>
      <c r="F51" s="1636" t="s">
        <v>1279</v>
      </c>
      <c r="G51" s="1637"/>
      <c r="H51" s="1637"/>
      <c r="I51" s="1637" t="s">
        <v>1278</v>
      </c>
      <c r="J51" s="1637"/>
      <c r="K51" s="1642"/>
      <c r="L51" s="1237" t="s">
        <v>2576</v>
      </c>
      <c r="M51" s="1235"/>
      <c r="N51" s="1235"/>
      <c r="O51" s="1235"/>
      <c r="P51" s="1235"/>
      <c r="Q51" s="1235"/>
      <c r="R51" s="1226"/>
      <c r="S51" s="1636" t="s">
        <v>1279</v>
      </c>
      <c r="T51" s="1637"/>
      <c r="U51" s="1637"/>
      <c r="V51" s="1637"/>
      <c r="W51" s="1637" t="s">
        <v>1278</v>
      </c>
      <c r="X51" s="1637"/>
      <c r="Y51" s="1637"/>
      <c r="Z51" s="1642"/>
      <c r="AB51" s="1006"/>
      <c r="AC51" s="1038" t="s">
        <v>2543</v>
      </c>
      <c r="AD51" s="1031"/>
      <c r="AE51" s="1031"/>
      <c r="AF51" s="1031"/>
      <c r="AG51" s="1031"/>
      <c r="AH51" s="1031"/>
      <c r="AI51" s="1031"/>
      <c r="AJ51" s="1031"/>
      <c r="AK51" s="1031"/>
      <c r="AL51" s="1031"/>
      <c r="AM51" s="1031"/>
      <c r="AN51" s="1031"/>
      <c r="AO51" s="1031"/>
      <c r="AP51" s="1031"/>
      <c r="AQ51" s="1031"/>
      <c r="AR51" s="1031"/>
      <c r="AS51" s="1031"/>
      <c r="AT51" s="1031"/>
      <c r="AU51" s="1031"/>
      <c r="AV51" s="1031"/>
      <c r="AW51" s="1031"/>
      <c r="AX51" s="1031"/>
      <c r="AY51" s="1031"/>
      <c r="AZ51" s="1031"/>
    </row>
    <row r="52" spans="2:52" ht="12.75" customHeight="1">
      <c r="B52" s="1308"/>
      <c r="C52" s="1635"/>
      <c r="D52" s="1635"/>
      <c r="E52" s="1309"/>
      <c r="F52" s="1638"/>
      <c r="G52" s="1639"/>
      <c r="H52" s="1639"/>
      <c r="I52" s="1639"/>
      <c r="J52" s="1639"/>
      <c r="K52" s="1643"/>
      <c r="L52" s="1238"/>
      <c r="M52" s="1292"/>
      <c r="N52" s="1292"/>
      <c r="O52" s="1292"/>
      <c r="P52" s="1292"/>
      <c r="Q52" s="1292"/>
      <c r="R52" s="1239"/>
      <c r="S52" s="1638"/>
      <c r="T52" s="1639"/>
      <c r="U52" s="1639"/>
      <c r="V52" s="1639"/>
      <c r="W52" s="1639"/>
      <c r="X52" s="1639"/>
      <c r="Y52" s="1639"/>
      <c r="Z52" s="1643"/>
      <c r="AB52" s="1006"/>
      <c r="AC52" s="1039" t="s">
        <v>2542</v>
      </c>
      <c r="AD52" s="1031"/>
      <c r="AE52" s="1031"/>
      <c r="AF52" s="1031"/>
      <c r="AG52" s="1031"/>
      <c r="AH52" s="1031"/>
      <c r="AI52" s="1031"/>
      <c r="AJ52" s="1031"/>
      <c r="AK52" s="1031"/>
      <c r="AL52" s="1031"/>
      <c r="AM52" s="1031"/>
      <c r="AN52" s="1031"/>
      <c r="AO52" s="1031"/>
      <c r="AP52" s="1031"/>
      <c r="AQ52" s="1031"/>
      <c r="AR52" s="1031"/>
      <c r="AS52" s="1031"/>
      <c r="AT52" s="1031"/>
      <c r="AU52" s="1031"/>
      <c r="AV52" s="1031"/>
      <c r="AW52" s="1031"/>
      <c r="AX52" s="1031"/>
      <c r="AY52" s="1031"/>
      <c r="AZ52" s="1041"/>
    </row>
    <row r="53" spans="2:52" ht="12.75" customHeight="1">
      <c r="B53" s="1310"/>
      <c r="C53" s="1524"/>
      <c r="D53" s="1524"/>
      <c r="E53" s="1311"/>
      <c r="F53" s="1640"/>
      <c r="G53" s="1641"/>
      <c r="H53" s="1641"/>
      <c r="I53" s="1641"/>
      <c r="J53" s="1641"/>
      <c r="K53" s="1644"/>
      <c r="L53" s="1227"/>
      <c r="M53" s="1236"/>
      <c r="N53" s="1236"/>
      <c r="O53" s="1236"/>
      <c r="P53" s="1236"/>
      <c r="Q53" s="1236"/>
      <c r="R53" s="1228"/>
      <c r="S53" s="1640"/>
      <c r="T53" s="1641"/>
      <c r="U53" s="1641"/>
      <c r="V53" s="1641"/>
      <c r="W53" s="1641"/>
      <c r="X53" s="1641"/>
      <c r="Y53" s="1641"/>
      <c r="Z53" s="1644"/>
      <c r="AB53" s="1006">
        <v>7</v>
      </c>
      <c r="AC53" s="1041" t="s">
        <v>2544</v>
      </c>
      <c r="AD53" s="1041"/>
      <c r="AE53" s="1041"/>
      <c r="AF53" s="1041"/>
      <c r="AG53" s="1041"/>
      <c r="AH53" s="1041"/>
      <c r="AI53" s="1041"/>
      <c r="AJ53" s="1041"/>
      <c r="AK53" s="1041"/>
      <c r="AL53" s="1041"/>
      <c r="AM53" s="1041"/>
      <c r="AN53" s="1041"/>
      <c r="AO53" s="1041"/>
      <c r="AP53" s="1041"/>
      <c r="AQ53" s="1041"/>
      <c r="AR53" s="1041"/>
      <c r="AS53" s="1041"/>
      <c r="AT53" s="1041"/>
      <c r="AU53" s="1041"/>
      <c r="AV53" s="1041"/>
      <c r="AW53" s="1041"/>
      <c r="AX53" s="1041"/>
      <c r="AY53" s="1041"/>
      <c r="AZ53" s="1041"/>
    </row>
    <row r="54" spans="2:52" ht="12.75" customHeight="1">
      <c r="AB54" s="1006"/>
      <c r="AC54" s="1041" t="s">
        <v>2545</v>
      </c>
      <c r="AD54" s="1041"/>
      <c r="AE54" s="1041"/>
      <c r="AF54" s="1041"/>
      <c r="AG54" s="1041"/>
      <c r="AH54" s="1041"/>
      <c r="AI54" s="1041"/>
      <c r="AJ54" s="1041"/>
      <c r="AK54" s="1041"/>
      <c r="AL54" s="1041"/>
      <c r="AM54" s="1041"/>
      <c r="AN54" s="1041"/>
      <c r="AO54" s="1041"/>
      <c r="AP54" s="1041"/>
      <c r="AQ54" s="1041"/>
      <c r="AR54" s="1041"/>
      <c r="AS54" s="1041"/>
      <c r="AT54" s="1041"/>
      <c r="AU54" s="1041"/>
      <c r="AV54" s="1041"/>
      <c r="AW54" s="1041"/>
      <c r="AX54" s="1041"/>
      <c r="AY54" s="1041"/>
      <c r="AZ54" s="1041"/>
    </row>
    <row r="55" spans="2:52" ht="12.75" customHeight="1">
      <c r="B55" s="1593" t="s">
        <v>371</v>
      </c>
      <c r="C55" s="1594"/>
      <c r="D55" s="1550" t="s">
        <v>361</v>
      </c>
      <c r="E55" s="1551"/>
      <c r="F55" s="1552"/>
      <c r="G55" s="1559" t="s">
        <v>362</v>
      </c>
      <c r="H55" s="1511"/>
      <c r="I55" s="1511"/>
      <c r="J55" s="1511"/>
      <c r="K55" s="1511"/>
      <c r="L55" s="1511"/>
      <c r="M55" s="1512"/>
      <c r="N55" s="1508" t="s">
        <v>363</v>
      </c>
      <c r="O55" s="1509"/>
      <c r="P55" s="1509"/>
      <c r="Q55" s="1509"/>
      <c r="R55" s="1509"/>
      <c r="S55" s="1509"/>
      <c r="T55" s="1559" t="s">
        <v>364</v>
      </c>
      <c r="U55" s="1511"/>
      <c r="V55" s="1511"/>
      <c r="W55" s="1511"/>
      <c r="X55" s="1511"/>
      <c r="Y55" s="1511"/>
      <c r="Z55" s="1512"/>
      <c r="AB55" s="1006"/>
      <c r="AC55" s="1041" t="s">
        <v>2546</v>
      </c>
      <c r="AD55" s="1041"/>
      <c r="AE55" s="1041"/>
      <c r="AF55" s="1041"/>
      <c r="AG55" s="1041"/>
      <c r="AH55" s="1041"/>
      <c r="AI55" s="1041"/>
      <c r="AJ55" s="1041"/>
      <c r="AK55" s="1041"/>
      <c r="AL55" s="1041"/>
      <c r="AM55" s="1041"/>
      <c r="AN55" s="1041"/>
      <c r="AO55" s="1041"/>
      <c r="AP55" s="1041"/>
      <c r="AQ55" s="1041"/>
      <c r="AR55" s="1041"/>
      <c r="AS55" s="1041"/>
      <c r="AT55" s="1041"/>
      <c r="AU55" s="1041"/>
      <c r="AV55" s="1041"/>
      <c r="AW55" s="1041"/>
      <c r="AX55" s="1041"/>
      <c r="AY55" s="1041"/>
      <c r="AZ55" s="1041"/>
    </row>
    <row r="56" spans="2:52" ht="12.75" customHeight="1">
      <c r="B56" s="1595"/>
      <c r="C56" s="1596"/>
      <c r="D56" s="1553"/>
      <c r="E56" s="1554"/>
      <c r="F56" s="1555"/>
      <c r="G56" s="1520" t="s">
        <v>365</v>
      </c>
      <c r="H56" s="1522"/>
      <c r="I56" s="1522" t="s">
        <v>366</v>
      </c>
      <c r="J56" s="1522"/>
      <c r="K56" s="1522" t="s">
        <v>2525</v>
      </c>
      <c r="L56" s="1522"/>
      <c r="M56" s="1604"/>
      <c r="N56" s="1520" t="s">
        <v>365</v>
      </c>
      <c r="O56" s="1522"/>
      <c r="P56" s="1522" t="s">
        <v>366</v>
      </c>
      <c r="Q56" s="1522"/>
      <c r="R56" s="1522" t="s">
        <v>2525</v>
      </c>
      <c r="S56" s="1522"/>
      <c r="T56" s="1520" t="s">
        <v>365</v>
      </c>
      <c r="U56" s="1522"/>
      <c r="V56" s="1522" t="s">
        <v>366</v>
      </c>
      <c r="W56" s="1522"/>
      <c r="X56" s="1522" t="s">
        <v>2525</v>
      </c>
      <c r="Y56" s="1522"/>
      <c r="Z56" s="1604"/>
      <c r="AB56" s="1006"/>
      <c r="AC56" s="1041" t="s">
        <v>2547</v>
      </c>
      <c r="AD56" s="1041"/>
      <c r="AE56" s="1041"/>
      <c r="AF56" s="1041"/>
      <c r="AG56" s="1041"/>
      <c r="AH56" s="1041"/>
      <c r="AI56" s="1041"/>
      <c r="AJ56" s="1041"/>
      <c r="AK56" s="1041"/>
      <c r="AL56" s="1041"/>
      <c r="AM56" s="1041"/>
      <c r="AN56" s="1041"/>
      <c r="AO56" s="1041"/>
      <c r="AP56" s="1041"/>
      <c r="AQ56" s="1041"/>
      <c r="AR56" s="1041"/>
      <c r="AS56" s="1041"/>
      <c r="AT56" s="1041"/>
      <c r="AU56" s="1041"/>
      <c r="AV56" s="1041"/>
      <c r="AW56" s="1041"/>
      <c r="AX56" s="1041"/>
      <c r="AY56" s="1041"/>
      <c r="AZ56" s="1041"/>
    </row>
    <row r="57" spans="2:52" ht="12.75" customHeight="1">
      <c r="B57" s="1595"/>
      <c r="C57" s="1596"/>
      <c r="D57" s="1550" t="s">
        <v>368</v>
      </c>
      <c r="E57" s="1551"/>
      <c r="F57" s="1552"/>
      <c r="G57" s="1559" t="s">
        <v>372</v>
      </c>
      <c r="H57" s="1511"/>
      <c r="I57" s="1512"/>
      <c r="J57" s="1559" t="s">
        <v>373</v>
      </c>
      <c r="K57" s="1511"/>
      <c r="L57" s="1511"/>
      <c r="M57" s="1512"/>
      <c r="N57" s="1508" t="s">
        <v>362</v>
      </c>
      <c r="O57" s="1509"/>
      <c r="P57" s="1509"/>
      <c r="Q57" s="1510"/>
      <c r="R57" s="1508" t="s">
        <v>369</v>
      </c>
      <c r="S57" s="1509"/>
      <c r="T57" s="1509"/>
      <c r="U57" s="1510"/>
      <c r="V57" s="1508" t="s">
        <v>364</v>
      </c>
      <c r="W57" s="1509"/>
      <c r="X57" s="1509"/>
      <c r="Y57" s="1509"/>
      <c r="Z57" s="1510"/>
      <c r="AA57" s="1030"/>
      <c r="AB57" s="1006"/>
      <c r="AC57" s="1041" t="s">
        <v>2548</v>
      </c>
      <c r="AD57" s="1041"/>
      <c r="AE57" s="1041"/>
      <c r="AF57" s="1041"/>
      <c r="AG57" s="1041"/>
      <c r="AH57" s="1041"/>
      <c r="AI57" s="1041"/>
      <c r="AJ57" s="1041"/>
      <c r="AK57" s="1041"/>
      <c r="AL57" s="1041"/>
      <c r="AM57" s="1041"/>
      <c r="AN57" s="1041"/>
      <c r="AO57" s="1041"/>
      <c r="AP57" s="1041"/>
      <c r="AQ57" s="1041"/>
      <c r="AR57" s="1041"/>
      <c r="AS57" s="1041"/>
      <c r="AT57" s="1041"/>
      <c r="AU57" s="1041"/>
      <c r="AV57" s="1041"/>
      <c r="AW57" s="1041"/>
      <c r="AX57" s="1041"/>
      <c r="AY57" s="1041"/>
      <c r="AZ57" s="1041"/>
    </row>
    <row r="58" spans="2:52" ht="12.75" customHeight="1">
      <c r="B58" s="1595"/>
      <c r="C58" s="1596"/>
      <c r="D58" s="1553"/>
      <c r="E58" s="1554"/>
      <c r="F58" s="1555"/>
      <c r="G58" s="1225" t="s">
        <v>374</v>
      </c>
      <c r="H58" s="1235"/>
      <c r="I58" s="1226"/>
      <c r="J58" s="1564" t="s">
        <v>2526</v>
      </c>
      <c r="K58" s="1542"/>
      <c r="L58" s="1542"/>
      <c r="M58" s="1543"/>
      <c r="N58" s="1617" t="s">
        <v>2527</v>
      </c>
      <c r="O58" s="1618"/>
      <c r="P58" s="1618"/>
      <c r="Q58" s="1619"/>
      <c r="R58" s="1626" t="s">
        <v>2528</v>
      </c>
      <c r="S58" s="1627"/>
      <c r="T58" s="1627"/>
      <c r="U58" s="1628"/>
      <c r="V58" s="1564" t="s">
        <v>2529</v>
      </c>
      <c r="W58" s="1542"/>
      <c r="X58" s="1542"/>
      <c r="Y58" s="1542"/>
      <c r="Z58" s="1543"/>
      <c r="AA58" s="1030"/>
      <c r="AB58" s="1006"/>
      <c r="AC58" s="1041" t="s">
        <v>2549</v>
      </c>
      <c r="AD58" s="1041"/>
      <c r="AE58" s="1041"/>
      <c r="AF58" s="1041"/>
      <c r="AG58" s="1041"/>
      <c r="AH58" s="1041"/>
      <c r="AI58" s="1041"/>
      <c r="AJ58" s="1041"/>
      <c r="AK58" s="1041"/>
      <c r="AL58" s="1041"/>
      <c r="AM58" s="1041"/>
      <c r="AN58" s="1041"/>
      <c r="AO58" s="1041"/>
      <c r="AP58" s="1041"/>
      <c r="AQ58" s="1041"/>
      <c r="AR58" s="1041"/>
      <c r="AS58" s="1041"/>
      <c r="AT58" s="1041"/>
      <c r="AU58" s="1041"/>
      <c r="AV58" s="1041"/>
      <c r="AW58" s="1041"/>
      <c r="AX58" s="1041"/>
      <c r="AY58" s="1041"/>
      <c r="AZ58" s="1039"/>
    </row>
    <row r="59" spans="2:52" ht="12.75" customHeight="1">
      <c r="B59" s="1595"/>
      <c r="C59" s="1596"/>
      <c r="D59" s="1553"/>
      <c r="E59" s="1554"/>
      <c r="F59" s="1555"/>
      <c r="G59" s="1238"/>
      <c r="H59" s="1292"/>
      <c r="I59" s="1239"/>
      <c r="J59" s="1614"/>
      <c r="K59" s="1615"/>
      <c r="L59" s="1615"/>
      <c r="M59" s="1616"/>
      <c r="N59" s="1620"/>
      <c r="O59" s="1621"/>
      <c r="P59" s="1621"/>
      <c r="Q59" s="1622"/>
      <c r="R59" s="1629"/>
      <c r="S59" s="1630"/>
      <c r="T59" s="1630"/>
      <c r="U59" s="1631"/>
      <c r="V59" s="1614"/>
      <c r="W59" s="1615"/>
      <c r="X59" s="1615"/>
      <c r="Y59" s="1615"/>
      <c r="Z59" s="1616"/>
      <c r="AA59" s="1030"/>
      <c r="AB59" s="1006"/>
      <c r="AC59" s="1039" t="s">
        <v>2550</v>
      </c>
      <c r="AD59" s="1039"/>
      <c r="AE59" s="1039"/>
      <c r="AF59" s="1039"/>
      <c r="AG59" s="1039"/>
      <c r="AH59" s="1039"/>
      <c r="AI59" s="1039"/>
      <c r="AJ59" s="1039"/>
      <c r="AK59" s="1039"/>
      <c r="AL59" s="1039"/>
      <c r="AM59" s="1039"/>
      <c r="AN59" s="1039"/>
      <c r="AO59" s="1039"/>
      <c r="AP59" s="1039"/>
      <c r="AQ59" s="1039"/>
      <c r="AR59" s="1039"/>
      <c r="AS59" s="1039"/>
      <c r="AT59" s="1039"/>
      <c r="AU59" s="1039"/>
      <c r="AV59" s="1039"/>
      <c r="AW59" s="1039"/>
      <c r="AX59" s="1039"/>
      <c r="AY59" s="1039"/>
      <c r="AZ59" s="1039"/>
    </row>
    <row r="60" spans="2:52" ht="12.75" customHeight="1">
      <c r="B60" s="1595"/>
      <c r="C60" s="1596"/>
      <c r="D60" s="1553"/>
      <c r="E60" s="1554"/>
      <c r="F60" s="1555"/>
      <c r="G60" s="1227"/>
      <c r="H60" s="1236"/>
      <c r="I60" s="1228"/>
      <c r="J60" s="1544"/>
      <c r="K60" s="1545"/>
      <c r="L60" s="1545"/>
      <c r="M60" s="1546"/>
      <c r="N60" s="1623"/>
      <c r="O60" s="1624"/>
      <c r="P60" s="1624"/>
      <c r="Q60" s="1625"/>
      <c r="R60" s="1632"/>
      <c r="S60" s="1633"/>
      <c r="T60" s="1633"/>
      <c r="U60" s="1634"/>
      <c r="V60" s="1544"/>
      <c r="W60" s="1545"/>
      <c r="X60" s="1545"/>
      <c r="Y60" s="1545"/>
      <c r="Z60" s="1546"/>
      <c r="AA60" s="1030"/>
      <c r="AB60" s="1006"/>
      <c r="AC60" s="1039" t="s">
        <v>2551</v>
      </c>
      <c r="AD60" s="1039"/>
      <c r="AE60" s="1039"/>
      <c r="AF60" s="1039"/>
      <c r="AG60" s="1039"/>
      <c r="AH60" s="1039"/>
      <c r="AI60" s="1039"/>
      <c r="AJ60" s="1039"/>
      <c r="AK60" s="1039"/>
      <c r="AL60" s="1039"/>
      <c r="AM60" s="1039"/>
      <c r="AN60" s="1039"/>
      <c r="AO60" s="1039"/>
      <c r="AP60" s="1039"/>
      <c r="AQ60" s="1039"/>
      <c r="AR60" s="1039"/>
      <c r="AS60" s="1039"/>
      <c r="AT60" s="1039"/>
      <c r="AU60" s="1039"/>
      <c r="AV60" s="1039"/>
      <c r="AW60" s="1039"/>
      <c r="AX60" s="1039"/>
      <c r="AY60" s="1039"/>
      <c r="AZ60" s="1039"/>
    </row>
    <row r="61" spans="2:52" ht="12.75" customHeight="1">
      <c r="B61" s="1595"/>
      <c r="C61" s="1596"/>
      <c r="D61" s="1553"/>
      <c r="E61" s="1554"/>
      <c r="F61" s="1555"/>
      <c r="G61" s="1225" t="s">
        <v>379</v>
      </c>
      <c r="H61" s="1235"/>
      <c r="I61" s="1226"/>
      <c r="J61" s="1564" t="s">
        <v>2530</v>
      </c>
      <c r="K61" s="1542"/>
      <c r="L61" s="1542"/>
      <c r="M61" s="1543"/>
      <c r="N61" s="1564" t="s">
        <v>355</v>
      </c>
      <c r="O61" s="1542"/>
      <c r="P61" s="1542"/>
      <c r="Q61" s="1543"/>
      <c r="R61" s="1564" t="s">
        <v>355</v>
      </c>
      <c r="S61" s="1542"/>
      <c r="T61" s="1542"/>
      <c r="U61" s="1543"/>
      <c r="V61" s="1564" t="s">
        <v>355</v>
      </c>
      <c r="W61" s="1542"/>
      <c r="X61" s="1542"/>
      <c r="Y61" s="1542"/>
      <c r="Z61" s="1543"/>
      <c r="AA61" s="1030"/>
      <c r="AB61" s="1006"/>
      <c r="AC61" s="1039" t="s">
        <v>2552</v>
      </c>
      <c r="AD61" s="1039"/>
      <c r="AE61" s="1039"/>
      <c r="AF61" s="1039"/>
      <c r="AG61" s="1039"/>
      <c r="AH61" s="1039"/>
      <c r="AI61" s="1039"/>
      <c r="AJ61" s="1039"/>
      <c r="AK61" s="1039"/>
      <c r="AL61" s="1039"/>
      <c r="AM61" s="1039"/>
      <c r="AN61" s="1039"/>
      <c r="AO61" s="1039"/>
      <c r="AP61" s="1039"/>
      <c r="AQ61" s="1039"/>
      <c r="AR61" s="1039"/>
      <c r="AS61" s="1039"/>
      <c r="AT61" s="1039"/>
      <c r="AU61" s="1039"/>
      <c r="AV61" s="1039"/>
      <c r="AW61" s="1039"/>
      <c r="AX61" s="1039"/>
      <c r="AY61" s="1039"/>
      <c r="AZ61" s="1039"/>
    </row>
    <row r="62" spans="2:52" ht="12.75" customHeight="1">
      <c r="B62" s="1597"/>
      <c r="C62" s="1598"/>
      <c r="D62" s="1556"/>
      <c r="E62" s="1557"/>
      <c r="F62" s="1558"/>
      <c r="G62" s="1227"/>
      <c r="H62" s="1236"/>
      <c r="I62" s="1228"/>
      <c r="J62" s="1544"/>
      <c r="K62" s="1545"/>
      <c r="L62" s="1545"/>
      <c r="M62" s="1546"/>
      <c r="N62" s="1544"/>
      <c r="O62" s="1545"/>
      <c r="P62" s="1545"/>
      <c r="Q62" s="1546"/>
      <c r="R62" s="1544"/>
      <c r="S62" s="1545"/>
      <c r="T62" s="1545"/>
      <c r="U62" s="1546"/>
      <c r="V62" s="1544"/>
      <c r="W62" s="1545"/>
      <c r="X62" s="1545"/>
      <c r="Y62" s="1545"/>
      <c r="Z62" s="1546"/>
      <c r="AA62" s="1030"/>
      <c r="AB62" s="1043"/>
      <c r="AC62" s="1039" t="s">
        <v>2553</v>
      </c>
      <c r="AD62" s="1039"/>
      <c r="AE62" s="1039"/>
      <c r="AF62" s="1039"/>
      <c r="AG62" s="1039"/>
      <c r="AH62" s="1039"/>
      <c r="AI62" s="1039"/>
      <c r="AJ62" s="1039"/>
      <c r="AK62" s="1039"/>
      <c r="AL62" s="1039"/>
      <c r="AM62" s="1039"/>
      <c r="AN62" s="1039"/>
      <c r="AO62" s="1039"/>
      <c r="AP62" s="1039"/>
      <c r="AQ62" s="1039"/>
      <c r="AR62" s="1039"/>
      <c r="AS62" s="1039"/>
      <c r="AT62" s="1039"/>
      <c r="AU62" s="1039"/>
      <c r="AV62" s="1039"/>
      <c r="AW62" s="1039"/>
      <c r="AX62" s="1039"/>
      <c r="AY62" s="1039"/>
      <c r="AZ62" s="1039"/>
    </row>
    <row r="63" spans="2:52" ht="12.75" customHeight="1">
      <c r="C63" s="730"/>
      <c r="D63" s="730"/>
      <c r="AA63" s="1030"/>
      <c r="AB63" s="1043">
        <v>1</v>
      </c>
      <c r="AC63" s="1039" t="s">
        <v>2554</v>
      </c>
      <c r="AD63" s="1039"/>
      <c r="AE63" s="1039"/>
      <c r="AF63" s="1039"/>
      <c r="AG63" s="1039"/>
      <c r="AH63" s="1039"/>
      <c r="AI63" s="1039"/>
      <c r="AJ63" s="1039"/>
      <c r="AK63" s="1039"/>
      <c r="AL63" s="1039"/>
      <c r="AM63" s="1039"/>
      <c r="AN63" s="1039"/>
      <c r="AO63" s="1039"/>
      <c r="AP63" s="1039"/>
      <c r="AQ63" s="1039"/>
      <c r="AR63" s="1039"/>
      <c r="AS63" s="1039"/>
      <c r="AT63" s="1039"/>
      <c r="AU63" s="1039"/>
      <c r="AV63" s="1039"/>
      <c r="AW63" s="1039"/>
      <c r="AX63" s="1039"/>
      <c r="AY63" s="1039"/>
      <c r="AZ63" s="1039"/>
    </row>
    <row r="64" spans="2:52" ht="12.75" customHeight="1">
      <c r="C64" s="762" t="s">
        <v>331</v>
      </c>
      <c r="D64" s="1033">
        <v>1</v>
      </c>
      <c r="E64" s="1610" t="s">
        <v>2531</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030"/>
      <c r="AB64" s="1043">
        <v>2</v>
      </c>
      <c r="AC64" s="1039" t="s">
        <v>2555</v>
      </c>
      <c r="AD64" s="1039"/>
      <c r="AE64" s="1039"/>
      <c r="AF64" s="1039"/>
      <c r="AG64" s="1039"/>
      <c r="AH64" s="1039"/>
      <c r="AI64" s="1039"/>
      <c r="AJ64" s="1039"/>
      <c r="AK64" s="1039"/>
      <c r="AL64" s="1039"/>
      <c r="AM64" s="1039"/>
      <c r="AN64" s="1039"/>
      <c r="AO64" s="1039"/>
      <c r="AP64" s="1039"/>
      <c r="AQ64" s="1039"/>
      <c r="AR64" s="1039"/>
      <c r="AS64" s="1039"/>
      <c r="AT64" s="1039"/>
      <c r="AU64" s="1039"/>
      <c r="AV64" s="1039"/>
      <c r="AW64" s="1039"/>
      <c r="AX64" s="1039"/>
      <c r="AY64" s="1039"/>
      <c r="AZ64" s="1039"/>
    </row>
    <row r="65" spans="3:52" ht="12.75" customHeight="1">
      <c r="D65" s="1033" t="s">
        <v>2532</v>
      </c>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030"/>
      <c r="AB65" s="1043"/>
      <c r="AC65" s="1039" t="s">
        <v>2556</v>
      </c>
      <c r="AD65" s="1039"/>
      <c r="AE65" s="1039"/>
      <c r="AF65" s="1039"/>
      <c r="AG65" s="1039"/>
      <c r="AH65" s="1039"/>
      <c r="AI65" s="1039"/>
      <c r="AJ65" s="1039"/>
      <c r="AK65" s="1039"/>
      <c r="AL65" s="1039"/>
      <c r="AM65" s="1039"/>
      <c r="AN65" s="1039"/>
      <c r="AO65" s="1039"/>
      <c r="AP65" s="1039"/>
      <c r="AQ65" s="1039"/>
      <c r="AR65" s="1039"/>
      <c r="AS65" s="1039"/>
      <c r="AT65" s="1039"/>
      <c r="AU65" s="1039"/>
      <c r="AV65" s="1039"/>
      <c r="AW65" s="1039"/>
      <c r="AX65" s="1039"/>
      <c r="AY65" s="1039"/>
      <c r="AZ65" s="1039"/>
    </row>
    <row r="66" spans="3:52" ht="12.75" customHeight="1">
      <c r="C66" s="762"/>
      <c r="D66" s="1033">
        <v>2</v>
      </c>
      <c r="E66" s="1610" t="s">
        <v>2533</v>
      </c>
      <c r="F66" s="1610"/>
      <c r="G66" s="1610"/>
      <c r="H66" s="1610"/>
      <c r="I66" s="1610"/>
      <c r="J66" s="1610"/>
      <c r="K66" s="1610"/>
      <c r="L66" s="1610"/>
      <c r="M66" s="1610"/>
      <c r="N66" s="1610"/>
      <c r="O66" s="1610"/>
      <c r="P66" s="1610"/>
      <c r="Q66" s="1610"/>
      <c r="R66" s="1610"/>
      <c r="S66" s="1610"/>
      <c r="T66" s="1610"/>
      <c r="U66" s="1610"/>
      <c r="V66" s="1610"/>
      <c r="W66" s="1610"/>
      <c r="X66" s="1610"/>
      <c r="Y66" s="1610"/>
      <c r="Z66" s="1610"/>
      <c r="AA66" s="1030"/>
      <c r="AB66" s="1044"/>
      <c r="AC66" s="1039" t="s">
        <v>2557</v>
      </c>
      <c r="AD66" s="1039"/>
      <c r="AE66" s="1039"/>
      <c r="AF66" s="1039"/>
      <c r="AG66" s="1039"/>
      <c r="AH66" s="1039"/>
      <c r="AI66" s="1039"/>
      <c r="AJ66" s="1039"/>
      <c r="AK66" s="1039"/>
      <c r="AL66" s="1039"/>
      <c r="AM66" s="1039"/>
      <c r="AN66" s="1039"/>
      <c r="AO66" s="1039"/>
      <c r="AP66" s="1039"/>
      <c r="AQ66" s="1039"/>
      <c r="AR66" s="1039"/>
      <c r="AS66" s="1039"/>
      <c r="AT66" s="1039"/>
      <c r="AU66" s="1039"/>
      <c r="AV66" s="1039"/>
      <c r="AW66" s="1039"/>
      <c r="AX66" s="1039"/>
      <c r="AY66" s="1039"/>
      <c r="AZ66" s="1039"/>
    </row>
    <row r="67" spans="3:52" ht="12.75" customHeight="1">
      <c r="C67" s="762"/>
      <c r="D67" s="1033" t="s">
        <v>2532</v>
      </c>
      <c r="E67" s="1610"/>
      <c r="F67" s="1610"/>
      <c r="G67" s="1610"/>
      <c r="H67" s="1610"/>
      <c r="I67" s="1610"/>
      <c r="J67" s="1610"/>
      <c r="K67" s="1610"/>
      <c r="L67" s="1610"/>
      <c r="M67" s="1610"/>
      <c r="N67" s="1610"/>
      <c r="O67" s="1610"/>
      <c r="P67" s="1610"/>
      <c r="Q67" s="1610"/>
      <c r="R67" s="1610"/>
      <c r="S67" s="1610"/>
      <c r="T67" s="1610"/>
      <c r="U67" s="1610"/>
      <c r="V67" s="1610"/>
      <c r="W67" s="1610"/>
      <c r="X67" s="1610"/>
      <c r="Y67" s="1610"/>
      <c r="Z67" s="1610"/>
      <c r="AA67" s="1030"/>
      <c r="AB67" s="1044">
        <v>3</v>
      </c>
      <c r="AC67" s="1039" t="s">
        <v>2558</v>
      </c>
      <c r="AD67" s="1039"/>
      <c r="AE67" s="1039"/>
      <c r="AF67" s="1039"/>
      <c r="AG67" s="1039"/>
      <c r="AH67" s="1039"/>
      <c r="AI67" s="1039"/>
      <c r="AJ67" s="1039"/>
      <c r="AK67" s="1039"/>
      <c r="AL67" s="1039"/>
      <c r="AM67" s="1039"/>
      <c r="AN67" s="1039"/>
      <c r="AO67" s="1039"/>
      <c r="AP67" s="1039"/>
      <c r="AQ67" s="1039"/>
      <c r="AR67" s="1039"/>
      <c r="AS67" s="1039"/>
      <c r="AT67" s="1039"/>
      <c r="AU67" s="1039"/>
      <c r="AV67" s="1039"/>
      <c r="AW67" s="1039"/>
      <c r="AX67" s="1039"/>
      <c r="AY67" s="1039"/>
      <c r="AZ67" s="1039"/>
    </row>
    <row r="68" spans="3:52" ht="12.75" customHeight="1">
      <c r="C68" s="762"/>
      <c r="D68" s="1033">
        <v>3</v>
      </c>
      <c r="E68" s="1033" t="s">
        <v>2534</v>
      </c>
      <c r="F68" s="1033"/>
      <c r="G68" s="1033"/>
      <c r="H68" s="1033"/>
      <c r="I68" s="1033"/>
      <c r="J68" s="1033"/>
      <c r="K68" s="1033"/>
      <c r="L68" s="1033"/>
      <c r="M68" s="1033"/>
      <c r="N68" s="1033"/>
      <c r="O68" s="1033"/>
      <c r="P68" s="1033"/>
      <c r="Q68" s="1033"/>
      <c r="R68" s="1033"/>
      <c r="S68" s="1033"/>
      <c r="T68" s="1033"/>
      <c r="U68" s="1033"/>
      <c r="V68" s="1033"/>
      <c r="W68" s="1033"/>
      <c r="X68" s="1033"/>
      <c r="Y68" s="1033"/>
      <c r="Z68" s="1033"/>
      <c r="AA68" s="1030"/>
      <c r="AB68" s="1044">
        <v>4</v>
      </c>
      <c r="AC68" s="1039" t="s">
        <v>2559</v>
      </c>
      <c r="AD68" s="1039"/>
      <c r="AE68" s="1039"/>
      <c r="AF68" s="1039"/>
      <c r="AG68" s="1039"/>
      <c r="AH68" s="1039"/>
      <c r="AI68" s="1039"/>
      <c r="AJ68" s="1039"/>
      <c r="AK68" s="1039"/>
      <c r="AL68" s="1039"/>
      <c r="AM68" s="1039"/>
      <c r="AN68" s="1039"/>
      <c r="AO68" s="1039"/>
      <c r="AP68" s="1039"/>
      <c r="AQ68" s="1039"/>
      <c r="AR68" s="1039"/>
      <c r="AS68" s="1039"/>
      <c r="AT68" s="1039"/>
      <c r="AU68" s="1039"/>
      <c r="AV68" s="1039"/>
      <c r="AW68" s="1039"/>
      <c r="AX68" s="1039"/>
      <c r="AY68" s="1039"/>
      <c r="AZ68" s="1039"/>
    </row>
    <row r="69" spans="3:52" ht="12.75" customHeight="1">
      <c r="C69" s="762"/>
      <c r="D69" s="1033">
        <v>4</v>
      </c>
      <c r="E69" s="1610" t="s">
        <v>2535</v>
      </c>
      <c r="F69" s="1610"/>
      <c r="G69" s="1610"/>
      <c r="H69" s="1610"/>
      <c r="I69" s="1610"/>
      <c r="J69" s="1610"/>
      <c r="K69" s="1610"/>
      <c r="L69" s="1610"/>
      <c r="M69" s="1610"/>
      <c r="N69" s="1610"/>
      <c r="O69" s="1610"/>
      <c r="P69" s="1610"/>
      <c r="Q69" s="1610"/>
      <c r="R69" s="1610"/>
      <c r="S69" s="1610"/>
      <c r="T69" s="1610"/>
      <c r="U69" s="1610"/>
      <c r="V69" s="1610"/>
      <c r="W69" s="1610"/>
      <c r="X69" s="1610"/>
      <c r="Y69" s="1610"/>
      <c r="Z69" s="1610"/>
      <c r="AA69" s="1030"/>
      <c r="AB69" s="1040"/>
      <c r="AC69" s="1039" t="s">
        <v>2560</v>
      </c>
      <c r="AD69" s="1039"/>
      <c r="AE69" s="1039"/>
      <c r="AF69" s="1039"/>
      <c r="AG69" s="1039"/>
      <c r="AH69" s="1039"/>
      <c r="AI69" s="1039"/>
      <c r="AJ69" s="1039"/>
      <c r="AK69" s="1039"/>
      <c r="AL69" s="1039"/>
      <c r="AM69" s="1039" t="s">
        <v>2561</v>
      </c>
      <c r="AN69" s="1039"/>
      <c r="AO69" s="1039"/>
      <c r="AP69" s="1039"/>
      <c r="AQ69" s="1039"/>
      <c r="AR69" s="1039"/>
      <c r="AS69" s="1039"/>
      <c r="AT69" s="1040" t="s">
        <v>2570</v>
      </c>
      <c r="AU69" s="1039"/>
      <c r="AV69" s="1039"/>
      <c r="AW69" s="1039"/>
      <c r="AX69" s="1040"/>
    </row>
    <row r="70" spans="3:52" ht="12.75" customHeight="1">
      <c r="C70" s="762"/>
      <c r="D70" s="1033" t="s">
        <v>2532</v>
      </c>
      <c r="E70" s="1610"/>
      <c r="F70" s="1610"/>
      <c r="G70" s="1610"/>
      <c r="H70" s="1610"/>
      <c r="I70" s="1610"/>
      <c r="J70" s="1610"/>
      <c r="K70" s="1610"/>
      <c r="L70" s="1610"/>
      <c r="M70" s="1610"/>
      <c r="N70" s="1610"/>
      <c r="O70" s="1610"/>
      <c r="P70" s="1610"/>
      <c r="Q70" s="1610"/>
      <c r="R70" s="1610"/>
      <c r="S70" s="1610"/>
      <c r="T70" s="1610"/>
      <c r="U70" s="1610"/>
      <c r="V70" s="1610"/>
      <c r="W70" s="1610"/>
      <c r="X70" s="1610"/>
      <c r="Y70" s="1610"/>
      <c r="Z70" s="1610"/>
      <c r="AA70" s="1030"/>
      <c r="AB70" s="1040"/>
      <c r="AC70" s="1040" t="s">
        <v>2562</v>
      </c>
      <c r="AD70" s="1040"/>
      <c r="AE70" s="1040"/>
      <c r="AF70" s="1040"/>
      <c r="AG70" s="1040"/>
      <c r="AH70" s="1040"/>
      <c r="AI70" s="1040"/>
      <c r="AJ70" s="1040"/>
      <c r="AK70" s="1040"/>
      <c r="AL70" s="1040"/>
      <c r="AM70" s="1040" t="s">
        <v>2566</v>
      </c>
      <c r="AN70" s="1040"/>
      <c r="AO70" s="1040"/>
      <c r="AP70" s="1040"/>
      <c r="AQ70" s="1040"/>
      <c r="AR70" s="1040"/>
      <c r="AS70" s="1040"/>
      <c r="AT70" s="1040" t="s">
        <v>2571</v>
      </c>
      <c r="AU70" s="1040"/>
      <c r="AV70" s="1040"/>
      <c r="AW70" s="1040"/>
      <c r="AX70" s="1040"/>
    </row>
    <row r="71" spans="3:52" ht="12.75" customHeight="1">
      <c r="C71" s="762"/>
      <c r="D71" s="1033" t="s">
        <v>2539</v>
      </c>
      <c r="E71" s="1033" t="s">
        <v>2540</v>
      </c>
      <c r="F71" s="1033"/>
      <c r="G71" s="1033"/>
      <c r="H71" s="1033"/>
      <c r="I71" s="1033"/>
      <c r="J71" s="1033"/>
      <c r="K71" s="1033"/>
      <c r="L71" s="1033"/>
      <c r="M71" s="1033"/>
      <c r="N71" s="1033"/>
      <c r="O71" s="1033"/>
      <c r="P71" s="1033"/>
      <c r="Q71" s="1033"/>
      <c r="R71" s="1033"/>
      <c r="S71" s="1033"/>
      <c r="T71" s="1033"/>
      <c r="U71" s="1033"/>
      <c r="V71" s="1033"/>
      <c r="W71" s="1033"/>
      <c r="X71" s="1033"/>
      <c r="Y71" s="1034"/>
      <c r="Z71" s="1035"/>
      <c r="AB71" s="1031"/>
      <c r="AC71" s="1040" t="s">
        <v>2563</v>
      </c>
      <c r="AD71" s="1040"/>
      <c r="AE71" s="1040"/>
      <c r="AF71" s="1040"/>
      <c r="AG71" s="1040"/>
      <c r="AH71" s="1040"/>
      <c r="AI71" s="1040"/>
      <c r="AJ71" s="1040"/>
      <c r="AK71" s="1040"/>
      <c r="AL71" s="1040"/>
      <c r="AM71" s="1040" t="s">
        <v>2567</v>
      </c>
      <c r="AN71" s="1040"/>
      <c r="AO71" s="1040"/>
      <c r="AP71" s="1040"/>
      <c r="AQ71" s="1040"/>
      <c r="AR71" s="1040"/>
      <c r="AS71" s="1040"/>
      <c r="AT71" s="1040" t="s">
        <v>2572</v>
      </c>
      <c r="AU71" s="1040"/>
      <c r="AV71" s="1040"/>
      <c r="AW71" s="1040"/>
      <c r="AX71" s="1040"/>
    </row>
    <row r="72" spans="3:52" ht="12.75" customHeight="1">
      <c r="C72" s="762"/>
      <c r="D72" s="1033">
        <v>5</v>
      </c>
      <c r="E72" s="1033" t="s">
        <v>2536</v>
      </c>
      <c r="F72" s="1033"/>
      <c r="G72" s="1033"/>
      <c r="H72" s="1033"/>
      <c r="I72" s="1033"/>
      <c r="J72" s="1033"/>
      <c r="K72" s="1033"/>
      <c r="L72" s="1033"/>
      <c r="M72" s="1033"/>
      <c r="N72" s="1033"/>
      <c r="O72" s="1033"/>
      <c r="P72" s="1033"/>
      <c r="Q72" s="1033"/>
      <c r="R72" s="1033"/>
      <c r="S72" s="1033"/>
      <c r="T72" s="1033"/>
      <c r="U72" s="1033"/>
      <c r="V72" s="1033"/>
      <c r="W72" s="1033"/>
      <c r="X72" s="1033"/>
      <c r="Y72" s="1034"/>
      <c r="Z72" s="1035"/>
      <c r="AC72" s="1040" t="s">
        <v>2564</v>
      </c>
      <c r="AD72" s="1040"/>
      <c r="AE72" s="1040"/>
      <c r="AF72" s="1040"/>
      <c r="AG72" s="1040"/>
      <c r="AH72" s="1040"/>
      <c r="AI72" s="1040"/>
      <c r="AJ72" s="1040"/>
      <c r="AK72" s="1040"/>
      <c r="AL72" s="1040"/>
      <c r="AM72" s="1040" t="s">
        <v>2568</v>
      </c>
      <c r="AN72" s="1040"/>
      <c r="AO72" s="1040"/>
      <c r="AP72" s="1040"/>
      <c r="AQ72" s="1040"/>
      <c r="AR72" s="1040"/>
      <c r="AS72" s="1040"/>
      <c r="AT72" s="1040"/>
      <c r="AU72" s="1040"/>
      <c r="AV72" s="1040"/>
      <c r="AW72" s="1040"/>
      <c r="AX72" s="1040"/>
    </row>
    <row r="73" spans="3:52" ht="12.75" customHeight="1">
      <c r="C73" s="762"/>
      <c r="D73" s="1033" t="s">
        <v>2537</v>
      </c>
      <c r="E73" s="1033"/>
      <c r="F73" s="1033"/>
      <c r="G73" s="1033"/>
      <c r="H73" s="1033"/>
      <c r="I73" s="1033"/>
      <c r="J73" s="1033"/>
      <c r="K73" s="1033"/>
      <c r="L73" s="1033"/>
      <c r="M73" s="1033"/>
      <c r="N73" s="1033"/>
      <c r="O73" s="1033"/>
      <c r="P73" s="1033"/>
      <c r="Q73" s="1033"/>
      <c r="R73" s="1033"/>
      <c r="S73" s="1033"/>
      <c r="T73" s="1033"/>
      <c r="U73" s="1033"/>
      <c r="V73" s="1033"/>
      <c r="W73" s="1033"/>
      <c r="X73" s="1033"/>
      <c r="Y73" s="1033"/>
      <c r="Z73" s="1036" t="s">
        <v>315</v>
      </c>
      <c r="AC73" s="1040" t="s">
        <v>2565</v>
      </c>
      <c r="AD73" s="1040"/>
      <c r="AE73" s="1040"/>
      <c r="AF73" s="1040"/>
      <c r="AG73" s="1040"/>
      <c r="AH73" s="1040"/>
      <c r="AI73" s="1040"/>
      <c r="AJ73" s="1040"/>
      <c r="AK73" s="1040"/>
      <c r="AL73" s="1040"/>
      <c r="AM73" s="1040" t="s">
        <v>2569</v>
      </c>
      <c r="AN73" s="1040"/>
      <c r="AO73" s="1040"/>
      <c r="AP73" s="1040"/>
      <c r="AQ73" s="1040"/>
      <c r="AR73" s="1040"/>
      <c r="AS73" s="1040"/>
      <c r="AT73" s="1040"/>
      <c r="AU73" s="1040"/>
      <c r="AV73" s="1040"/>
      <c r="AW73" s="1040"/>
      <c r="AX73" s="1040"/>
    </row>
    <row r="74" spans="3:52" ht="12.75" customHeight="1">
      <c r="C74" s="762"/>
      <c r="AA74" s="727"/>
      <c r="AC74" s="1040"/>
      <c r="AD74" s="1040"/>
      <c r="AE74" s="1040"/>
      <c r="AF74" s="1040"/>
      <c r="AG74" s="1040"/>
      <c r="AH74" s="1040"/>
      <c r="AI74" s="1040"/>
      <c r="AJ74" s="1040"/>
      <c r="AK74" s="1040"/>
      <c r="AL74" s="1040"/>
      <c r="AM74" s="1040"/>
      <c r="AN74" s="1040"/>
      <c r="AP74" s="1040"/>
      <c r="AQ74" s="1040"/>
      <c r="AR74" s="1040"/>
      <c r="AS74" s="1040"/>
      <c r="AT74" s="1040"/>
      <c r="AU74" s="1040"/>
      <c r="AV74" s="1040"/>
      <c r="AW74" s="1040"/>
      <c r="AX74" s="1040"/>
      <c r="AY74" s="1040"/>
      <c r="AZ74" s="1040"/>
    </row>
    <row r="75" spans="3:52" ht="12.75" customHeight="1">
      <c r="AC75" s="1040"/>
      <c r="AD75" s="1040"/>
      <c r="AE75" s="1040"/>
      <c r="AF75" s="1040"/>
      <c r="AG75" s="1040"/>
      <c r="AH75" s="1040"/>
      <c r="AI75" s="1040"/>
      <c r="AJ75" s="1040"/>
      <c r="AK75" s="1040"/>
      <c r="AL75" s="1040"/>
      <c r="AM75" s="1040"/>
      <c r="AN75" s="1040"/>
      <c r="AP75" s="1040"/>
      <c r="AQ75" s="1040"/>
      <c r="AR75" s="1040"/>
      <c r="AS75" s="1040"/>
      <c r="AT75" s="1040"/>
      <c r="AU75" s="1040"/>
      <c r="AV75" s="1040"/>
      <c r="AW75" s="1040"/>
      <c r="AX75" s="1040"/>
      <c r="AY75" s="1040"/>
      <c r="AZ75" s="1040"/>
    </row>
    <row r="76" spans="3:52" ht="12.75" customHeight="1">
      <c r="AC76" s="1040"/>
      <c r="AD76" s="1040"/>
      <c r="AE76" s="1040"/>
      <c r="AF76" s="1040"/>
      <c r="AG76" s="1040"/>
      <c r="AH76" s="1040"/>
      <c r="AI76" s="1040"/>
      <c r="AJ76" s="1040"/>
      <c r="AK76" s="1040"/>
      <c r="AL76" s="1040"/>
      <c r="AM76" s="1040"/>
      <c r="AN76" s="1040"/>
      <c r="AP76" s="1040"/>
      <c r="AQ76" s="1040"/>
      <c r="AR76" s="1040"/>
      <c r="AS76" s="1040"/>
      <c r="AT76" s="1040"/>
      <c r="AU76" s="1040"/>
      <c r="AV76" s="1040"/>
      <c r="AW76" s="1040"/>
      <c r="AX76" s="1040"/>
      <c r="AY76" s="1040"/>
      <c r="AZ76" s="1040"/>
    </row>
    <row r="77" spans="3:52" ht="12.75" customHeight="1">
      <c r="AC77" s="1040"/>
      <c r="AD77" s="1040"/>
      <c r="AE77" s="1040"/>
      <c r="AF77" s="1040"/>
      <c r="AG77" s="1040"/>
      <c r="AH77" s="1040"/>
      <c r="AI77" s="1040"/>
      <c r="AJ77" s="1040"/>
      <c r="AK77" s="1040"/>
      <c r="AL77" s="1040"/>
      <c r="AM77" s="1040"/>
      <c r="AN77" s="1040"/>
      <c r="AO77" s="1040"/>
      <c r="AP77" s="1040"/>
      <c r="AQ77" s="1040"/>
      <c r="AR77" s="1040"/>
      <c r="AS77" s="1040"/>
      <c r="AT77" s="1040"/>
      <c r="AU77" s="1040"/>
      <c r="AV77" s="1040"/>
      <c r="AW77" s="1040"/>
      <c r="AX77" s="1040"/>
      <c r="AY77" s="1040"/>
    </row>
    <row r="78" spans="3:52" ht="12.75" customHeight="1"/>
    <row r="79" spans="3:52" ht="12.75" customHeight="1"/>
    <row r="80" spans="3:52" ht="12.75" customHeight="1"/>
    <row r="81" ht="12.75" customHeight="1"/>
    <row r="82" ht="12.75" customHeight="1"/>
  </sheetData>
  <mergeCells count="262">
    <mergeCell ref="AS31:AZ31"/>
    <mergeCell ref="R61:U62"/>
    <mergeCell ref="V61:Z62"/>
    <mergeCell ref="D55:F56"/>
    <mergeCell ref="G56:H56"/>
    <mergeCell ref="I56:J56"/>
    <mergeCell ref="K56:M56"/>
    <mergeCell ref="P56:Q56"/>
    <mergeCell ref="N56:O56"/>
    <mergeCell ref="J58:M60"/>
    <mergeCell ref="N58:Q60"/>
    <mergeCell ref="R58:U60"/>
    <mergeCell ref="V58:Z60"/>
    <mergeCell ref="R56:S56"/>
    <mergeCell ref="V56:W56"/>
    <mergeCell ref="T56:U56"/>
    <mergeCell ref="B51:E53"/>
    <mergeCell ref="L51:R53"/>
    <mergeCell ref="F51:H53"/>
    <mergeCell ref="I51:K53"/>
    <mergeCell ref="S51:V53"/>
    <mergeCell ref="W51:Z53"/>
    <mergeCell ref="B55:C62"/>
    <mergeCell ref="G55:M55"/>
    <mergeCell ref="E64:Z65"/>
    <mergeCell ref="E66:Z67"/>
    <mergeCell ref="E69:Z70"/>
    <mergeCell ref="G58:I60"/>
    <mergeCell ref="G61:I62"/>
    <mergeCell ref="D57:F62"/>
    <mergeCell ref="G57:I57"/>
    <mergeCell ref="J57:M57"/>
    <mergeCell ref="N57:Q57"/>
    <mergeCell ref="R57:U57"/>
    <mergeCell ref="V57:Z57"/>
    <mergeCell ref="N55:S55"/>
    <mergeCell ref="T55:Z55"/>
    <mergeCell ref="X56:Z56"/>
    <mergeCell ref="J61:M62"/>
    <mergeCell ref="N61:Q62"/>
    <mergeCell ref="C46:C47"/>
    <mergeCell ref="D46:K47"/>
    <mergeCell ref="M46:N47"/>
    <mergeCell ref="O46:Z47"/>
    <mergeCell ref="C48:C49"/>
    <mergeCell ref="D48:K49"/>
    <mergeCell ref="L48:L49"/>
    <mergeCell ref="M48:N49"/>
    <mergeCell ref="O48:Z49"/>
    <mergeCell ref="AG48:AK49"/>
    <mergeCell ref="AL48:AP49"/>
    <mergeCell ref="AX46:AZ46"/>
    <mergeCell ref="D43:E43"/>
    <mergeCell ref="AD47:AF49"/>
    <mergeCell ref="AG47:AK47"/>
    <mergeCell ref="AL47:AP47"/>
    <mergeCell ref="AQ47:AU47"/>
    <mergeCell ref="AV47:AZ47"/>
    <mergeCell ref="AQ48:AU49"/>
    <mergeCell ref="AV48:AZ49"/>
    <mergeCell ref="AK46:AM46"/>
    <mergeCell ref="AN46:AO46"/>
    <mergeCell ref="AP46:AQ46"/>
    <mergeCell ref="AR46:AS46"/>
    <mergeCell ref="AT46:AU46"/>
    <mergeCell ref="AV46:AW46"/>
    <mergeCell ref="AB41:AF43"/>
    <mergeCell ref="AG41:AM43"/>
    <mergeCell ref="AS41:AZ43"/>
    <mergeCell ref="AN41:AR43"/>
    <mergeCell ref="AB45:AC49"/>
    <mergeCell ref="AD45:AF46"/>
    <mergeCell ref="AG45:AM45"/>
    <mergeCell ref="B38:C39"/>
    <mergeCell ref="D38:K39"/>
    <mergeCell ref="L38:N39"/>
    <mergeCell ref="O38:Z39"/>
    <mergeCell ref="AP38:AR39"/>
    <mergeCell ref="AS38:AZ39"/>
    <mergeCell ref="B40:C41"/>
    <mergeCell ref="D40:K41"/>
    <mergeCell ref="L40:N41"/>
    <mergeCell ref="O40:Z41"/>
    <mergeCell ref="AN45:AS45"/>
    <mergeCell ref="AT45:AZ45"/>
    <mergeCell ref="B42:C43"/>
    <mergeCell ref="D42:E42"/>
    <mergeCell ref="F42:K43"/>
    <mergeCell ref="L42:N43"/>
    <mergeCell ref="O42:Z43"/>
    <mergeCell ref="AG46:AH46"/>
    <mergeCell ref="AI46:AJ46"/>
    <mergeCell ref="B44:C45"/>
    <mergeCell ref="D44:K45"/>
    <mergeCell ref="L44:N45"/>
    <mergeCell ref="O44:Z45"/>
    <mergeCell ref="AO32:AR33"/>
    <mergeCell ref="AS32:AZ33"/>
    <mergeCell ref="AF33:AH33"/>
    <mergeCell ref="B34:Z34"/>
    <mergeCell ref="AC34:AE35"/>
    <mergeCell ref="AF34:AM35"/>
    <mergeCell ref="AO34:AR35"/>
    <mergeCell ref="AS34:AZ35"/>
    <mergeCell ref="B35:C36"/>
    <mergeCell ref="D35:K36"/>
    <mergeCell ref="D32:F33"/>
    <mergeCell ref="G32:N33"/>
    <mergeCell ref="O32:Z33"/>
    <mergeCell ref="AB32:AE33"/>
    <mergeCell ref="AF32:AH32"/>
    <mergeCell ref="AI32:AM33"/>
    <mergeCell ref="L35:N36"/>
    <mergeCell ref="O35:Z36"/>
    <mergeCell ref="AO36:AO39"/>
    <mergeCell ref="AP36:AR37"/>
    <mergeCell ref="AS36:AZ37"/>
    <mergeCell ref="B37:Z37"/>
    <mergeCell ref="AB37:AE39"/>
    <mergeCell ref="AF37:AM39"/>
    <mergeCell ref="D31:F31"/>
    <mergeCell ref="G31:N31"/>
    <mergeCell ref="O31:Z31"/>
    <mergeCell ref="AC31:AE31"/>
    <mergeCell ref="AF31:AM31"/>
    <mergeCell ref="AO31:AR31"/>
    <mergeCell ref="D27:K27"/>
    <mergeCell ref="B29:Z29"/>
    <mergeCell ref="AB29:AE30"/>
    <mergeCell ref="AF29:AM30"/>
    <mergeCell ref="AO29:AR30"/>
    <mergeCell ref="AS29:AZ30"/>
    <mergeCell ref="B30:C33"/>
    <mergeCell ref="D30:F30"/>
    <mergeCell ref="G30:N30"/>
    <mergeCell ref="O30:Z30"/>
    <mergeCell ref="U26:U28"/>
    <mergeCell ref="V26:V28"/>
    <mergeCell ref="W26:W28"/>
    <mergeCell ref="X26:X28"/>
    <mergeCell ref="Y26:Z28"/>
    <mergeCell ref="AM26:AO27"/>
    <mergeCell ref="AV25:AV27"/>
    <mergeCell ref="AW25:AW27"/>
    <mergeCell ref="AX25:AX27"/>
    <mergeCell ref="AY25:AY27"/>
    <mergeCell ref="AZ25:AZ27"/>
    <mergeCell ref="B26:C28"/>
    <mergeCell ref="M26:O28"/>
    <mergeCell ref="R26:R28"/>
    <mergeCell ref="S26:S28"/>
    <mergeCell ref="T26:T28"/>
    <mergeCell ref="AP25:AP27"/>
    <mergeCell ref="AQ25:AQ27"/>
    <mergeCell ref="AR25:AR27"/>
    <mergeCell ref="AS25:AS27"/>
    <mergeCell ref="AT25:AT27"/>
    <mergeCell ref="AU25:AU27"/>
    <mergeCell ref="AV21:AV24"/>
    <mergeCell ref="AW21:AW24"/>
    <mergeCell ref="AX21:AX24"/>
    <mergeCell ref="AY21:AY24"/>
    <mergeCell ref="AZ21:AZ24"/>
    <mergeCell ref="B22:C25"/>
    <mergeCell ref="D22:Z23"/>
    <mergeCell ref="AM23:AO24"/>
    <mergeCell ref="D24:D25"/>
    <mergeCell ref="E24:G25"/>
    <mergeCell ref="B19:C21"/>
    <mergeCell ref="AM25:AO25"/>
    <mergeCell ref="D12:J12"/>
    <mergeCell ref="K12:S12"/>
    <mergeCell ref="T12:Z12"/>
    <mergeCell ref="AT20:AZ20"/>
    <mergeCell ref="AD21:AJ24"/>
    <mergeCell ref="AK21:AL24"/>
    <mergeCell ref="AM21:AO22"/>
    <mergeCell ref="AP21:AP24"/>
    <mergeCell ref="AQ21:AQ24"/>
    <mergeCell ref="AR21:AR24"/>
    <mergeCell ref="AS21:AS24"/>
    <mergeCell ref="AT21:AT24"/>
    <mergeCell ref="AU21:AU24"/>
    <mergeCell ref="AL15:AL16"/>
    <mergeCell ref="X15:X17"/>
    <mergeCell ref="Y15:Y17"/>
    <mergeCell ref="AL17:AL18"/>
    <mergeCell ref="D19:Z21"/>
    <mergeCell ref="AB20:AC27"/>
    <mergeCell ref="AD20:AL20"/>
    <mergeCell ref="AM20:AS20"/>
    <mergeCell ref="H24:Z25"/>
    <mergeCell ref="AD25:AJ27"/>
    <mergeCell ref="AK25:AL27"/>
    <mergeCell ref="B12:C17"/>
    <mergeCell ref="T13:T14"/>
    <mergeCell ref="U13:U14"/>
    <mergeCell ref="V13:V14"/>
    <mergeCell ref="AX15:AY18"/>
    <mergeCell ref="AZ15:AZ18"/>
    <mergeCell ref="K16:N17"/>
    <mergeCell ref="AD17:AE18"/>
    <mergeCell ref="AF17:AF18"/>
    <mergeCell ref="AG17:AG18"/>
    <mergeCell ref="AH17:AH18"/>
    <mergeCell ref="AI17:AI18"/>
    <mergeCell ref="AJ17:AJ18"/>
    <mergeCell ref="AK17:AK18"/>
    <mergeCell ref="AM15:AP18"/>
    <mergeCell ref="AQ15:AR18"/>
    <mergeCell ref="AS15:AS18"/>
    <mergeCell ref="AT15:AT18"/>
    <mergeCell ref="AU15:AV18"/>
    <mergeCell ref="AW15:AW18"/>
    <mergeCell ref="AG15:AG16"/>
    <mergeCell ref="AH15:AH16"/>
    <mergeCell ref="AI15:AI16"/>
    <mergeCell ref="AJ15:AJ16"/>
    <mergeCell ref="AK15:AK16"/>
    <mergeCell ref="K14:N14"/>
    <mergeCell ref="D15:H17"/>
    <mergeCell ref="I15:J17"/>
    <mergeCell ref="K15:N15"/>
    <mergeCell ref="O15:O17"/>
    <mergeCell ref="P15:P17"/>
    <mergeCell ref="P13:P14"/>
    <mergeCell ref="Q13:R14"/>
    <mergeCell ref="S13:S14"/>
    <mergeCell ref="Z15:Z17"/>
    <mergeCell ref="AB15:AC18"/>
    <mergeCell ref="AD15:AE16"/>
    <mergeCell ref="AF15:AF16"/>
    <mergeCell ref="Q15:R17"/>
    <mergeCell ref="S15:S17"/>
    <mergeCell ref="T15:T17"/>
    <mergeCell ref="U15:U17"/>
    <mergeCell ref="V15:V17"/>
    <mergeCell ref="W15:W17"/>
    <mergeCell ref="C3:E3"/>
    <mergeCell ref="K5:S5"/>
    <mergeCell ref="D7:S7"/>
    <mergeCell ref="AB7:AC8"/>
    <mergeCell ref="AD7:AL8"/>
    <mergeCell ref="AM7:AP8"/>
    <mergeCell ref="AB12:AC14"/>
    <mergeCell ref="AD12:AZ14"/>
    <mergeCell ref="D13:H14"/>
    <mergeCell ref="I13:J14"/>
    <mergeCell ref="K13:N13"/>
    <mergeCell ref="O13:O14"/>
    <mergeCell ref="AQ7:AZ8"/>
    <mergeCell ref="D9:S9"/>
    <mergeCell ref="AB9:AC11"/>
    <mergeCell ref="AE9:AG9"/>
    <mergeCell ref="AR9:AZ10"/>
    <mergeCell ref="AE10:AP11"/>
    <mergeCell ref="AQ11:AR11"/>
    <mergeCell ref="AW11:AY11"/>
    <mergeCell ref="W13:W14"/>
    <mergeCell ref="X13:X14"/>
    <mergeCell ref="Y13:Y14"/>
    <mergeCell ref="Z13:Z14"/>
  </mergeCells>
  <phoneticPr fontId="5"/>
  <dataValidations count="4">
    <dataValidation type="list" allowBlank="1" showInputMessage="1" showErrorMessage="1" sqref="AM21:AO27 KH21:KJ27 UD21:UF27 ADZ21:AEB27 ANV21:ANX27 AXR21:AXT27 BHN21:BHP27 BRJ21:BRL27 CBF21:CBH27 CLB21:CLD27 CUX21:CUZ27 DET21:DEV27 DOP21:DOR27 DYL21:DYN27 EIH21:EIJ27 ESD21:ESF27 FBZ21:FCB27 FLV21:FLX27 FVR21:FVT27 GFN21:GFP27 GPJ21:GPL27 GZF21:GZH27 HJB21:HJD27 HSX21:HSZ27 ICT21:ICV27 IMP21:IMR27 IWL21:IWN27 JGH21:JGJ27 JQD21:JQF27 JZZ21:KAB27 KJV21:KJX27 KTR21:KTT27 LDN21:LDP27 LNJ21:LNL27 LXF21:LXH27 MHB21:MHD27 MQX21:MQZ27 NAT21:NAV27 NKP21:NKR27 NUL21:NUN27 OEH21:OEJ27 OOD21:OOF27 OXZ21:OYB27 PHV21:PHX27 PRR21:PRT27 QBN21:QBP27 QLJ21:QLL27 QVF21:QVH27 RFB21:RFD27 ROX21:ROZ27 RYT21:RYV27 SIP21:SIR27 SSL21:SSN27 TCH21:TCJ27 TMD21:TMF27 TVZ21:TWB27 UFV21:UFX27 UPR21:UPT27 UZN21:UZP27 VJJ21:VJL27 VTF21:VTH27 WDB21:WDD27 WMX21:WMZ27 WWT21:WWV27 AM65561:AO65567 KH65560:KJ65566 UD65560:UF65566 ADZ65560:AEB65566 ANV65560:ANX65566 AXR65560:AXT65566 BHN65560:BHP65566 BRJ65560:BRL65566 CBF65560:CBH65566 CLB65560:CLD65566 CUX65560:CUZ65566 DET65560:DEV65566 DOP65560:DOR65566 DYL65560:DYN65566 EIH65560:EIJ65566 ESD65560:ESF65566 FBZ65560:FCB65566 FLV65560:FLX65566 FVR65560:FVT65566 GFN65560:GFP65566 GPJ65560:GPL65566 GZF65560:GZH65566 HJB65560:HJD65566 HSX65560:HSZ65566 ICT65560:ICV65566 IMP65560:IMR65566 IWL65560:IWN65566 JGH65560:JGJ65566 JQD65560:JQF65566 JZZ65560:KAB65566 KJV65560:KJX65566 KTR65560:KTT65566 LDN65560:LDP65566 LNJ65560:LNL65566 LXF65560:LXH65566 MHB65560:MHD65566 MQX65560:MQZ65566 NAT65560:NAV65566 NKP65560:NKR65566 NUL65560:NUN65566 OEH65560:OEJ65566 OOD65560:OOF65566 OXZ65560:OYB65566 PHV65560:PHX65566 PRR65560:PRT65566 QBN65560:QBP65566 QLJ65560:QLL65566 QVF65560:QVH65566 RFB65560:RFD65566 ROX65560:ROZ65566 RYT65560:RYV65566 SIP65560:SIR65566 SSL65560:SSN65566 TCH65560:TCJ65566 TMD65560:TMF65566 TVZ65560:TWB65566 UFV65560:UFX65566 UPR65560:UPT65566 UZN65560:UZP65566 VJJ65560:VJL65566 VTF65560:VTH65566 WDB65560:WDD65566 WMX65560:WMZ65566 WWT65560:WWV65566 AM131097:AO131103 KH131096:KJ131102 UD131096:UF131102 ADZ131096:AEB131102 ANV131096:ANX131102 AXR131096:AXT131102 BHN131096:BHP131102 BRJ131096:BRL131102 CBF131096:CBH131102 CLB131096:CLD131102 CUX131096:CUZ131102 DET131096:DEV131102 DOP131096:DOR131102 DYL131096:DYN131102 EIH131096:EIJ131102 ESD131096:ESF131102 FBZ131096:FCB131102 FLV131096:FLX131102 FVR131096:FVT131102 GFN131096:GFP131102 GPJ131096:GPL131102 GZF131096:GZH131102 HJB131096:HJD131102 HSX131096:HSZ131102 ICT131096:ICV131102 IMP131096:IMR131102 IWL131096:IWN131102 JGH131096:JGJ131102 JQD131096:JQF131102 JZZ131096:KAB131102 KJV131096:KJX131102 KTR131096:KTT131102 LDN131096:LDP131102 LNJ131096:LNL131102 LXF131096:LXH131102 MHB131096:MHD131102 MQX131096:MQZ131102 NAT131096:NAV131102 NKP131096:NKR131102 NUL131096:NUN131102 OEH131096:OEJ131102 OOD131096:OOF131102 OXZ131096:OYB131102 PHV131096:PHX131102 PRR131096:PRT131102 QBN131096:QBP131102 QLJ131096:QLL131102 QVF131096:QVH131102 RFB131096:RFD131102 ROX131096:ROZ131102 RYT131096:RYV131102 SIP131096:SIR131102 SSL131096:SSN131102 TCH131096:TCJ131102 TMD131096:TMF131102 TVZ131096:TWB131102 UFV131096:UFX131102 UPR131096:UPT131102 UZN131096:UZP131102 VJJ131096:VJL131102 VTF131096:VTH131102 WDB131096:WDD131102 WMX131096:WMZ131102 WWT131096:WWV131102 AM196633:AO196639 KH196632:KJ196638 UD196632:UF196638 ADZ196632:AEB196638 ANV196632:ANX196638 AXR196632:AXT196638 BHN196632:BHP196638 BRJ196632:BRL196638 CBF196632:CBH196638 CLB196632:CLD196638 CUX196632:CUZ196638 DET196632:DEV196638 DOP196632:DOR196638 DYL196632:DYN196638 EIH196632:EIJ196638 ESD196632:ESF196638 FBZ196632:FCB196638 FLV196632:FLX196638 FVR196632:FVT196638 GFN196632:GFP196638 GPJ196632:GPL196638 GZF196632:GZH196638 HJB196632:HJD196638 HSX196632:HSZ196638 ICT196632:ICV196638 IMP196632:IMR196638 IWL196632:IWN196638 JGH196632:JGJ196638 JQD196632:JQF196638 JZZ196632:KAB196638 KJV196632:KJX196638 KTR196632:KTT196638 LDN196632:LDP196638 LNJ196632:LNL196638 LXF196632:LXH196638 MHB196632:MHD196638 MQX196632:MQZ196638 NAT196632:NAV196638 NKP196632:NKR196638 NUL196632:NUN196638 OEH196632:OEJ196638 OOD196632:OOF196638 OXZ196632:OYB196638 PHV196632:PHX196638 PRR196632:PRT196638 QBN196632:QBP196638 QLJ196632:QLL196638 QVF196632:QVH196638 RFB196632:RFD196638 ROX196632:ROZ196638 RYT196632:RYV196638 SIP196632:SIR196638 SSL196632:SSN196638 TCH196632:TCJ196638 TMD196632:TMF196638 TVZ196632:TWB196638 UFV196632:UFX196638 UPR196632:UPT196638 UZN196632:UZP196638 VJJ196632:VJL196638 VTF196632:VTH196638 WDB196632:WDD196638 WMX196632:WMZ196638 WWT196632:WWV196638 AM262169:AO262175 KH262168:KJ262174 UD262168:UF262174 ADZ262168:AEB262174 ANV262168:ANX262174 AXR262168:AXT262174 BHN262168:BHP262174 BRJ262168:BRL262174 CBF262168:CBH262174 CLB262168:CLD262174 CUX262168:CUZ262174 DET262168:DEV262174 DOP262168:DOR262174 DYL262168:DYN262174 EIH262168:EIJ262174 ESD262168:ESF262174 FBZ262168:FCB262174 FLV262168:FLX262174 FVR262168:FVT262174 GFN262168:GFP262174 GPJ262168:GPL262174 GZF262168:GZH262174 HJB262168:HJD262174 HSX262168:HSZ262174 ICT262168:ICV262174 IMP262168:IMR262174 IWL262168:IWN262174 JGH262168:JGJ262174 JQD262168:JQF262174 JZZ262168:KAB262174 KJV262168:KJX262174 KTR262168:KTT262174 LDN262168:LDP262174 LNJ262168:LNL262174 LXF262168:LXH262174 MHB262168:MHD262174 MQX262168:MQZ262174 NAT262168:NAV262174 NKP262168:NKR262174 NUL262168:NUN262174 OEH262168:OEJ262174 OOD262168:OOF262174 OXZ262168:OYB262174 PHV262168:PHX262174 PRR262168:PRT262174 QBN262168:QBP262174 QLJ262168:QLL262174 QVF262168:QVH262174 RFB262168:RFD262174 ROX262168:ROZ262174 RYT262168:RYV262174 SIP262168:SIR262174 SSL262168:SSN262174 TCH262168:TCJ262174 TMD262168:TMF262174 TVZ262168:TWB262174 UFV262168:UFX262174 UPR262168:UPT262174 UZN262168:UZP262174 VJJ262168:VJL262174 VTF262168:VTH262174 WDB262168:WDD262174 WMX262168:WMZ262174 WWT262168:WWV262174 AM327705:AO327711 KH327704:KJ327710 UD327704:UF327710 ADZ327704:AEB327710 ANV327704:ANX327710 AXR327704:AXT327710 BHN327704:BHP327710 BRJ327704:BRL327710 CBF327704:CBH327710 CLB327704:CLD327710 CUX327704:CUZ327710 DET327704:DEV327710 DOP327704:DOR327710 DYL327704:DYN327710 EIH327704:EIJ327710 ESD327704:ESF327710 FBZ327704:FCB327710 FLV327704:FLX327710 FVR327704:FVT327710 GFN327704:GFP327710 GPJ327704:GPL327710 GZF327704:GZH327710 HJB327704:HJD327710 HSX327704:HSZ327710 ICT327704:ICV327710 IMP327704:IMR327710 IWL327704:IWN327710 JGH327704:JGJ327710 JQD327704:JQF327710 JZZ327704:KAB327710 KJV327704:KJX327710 KTR327704:KTT327710 LDN327704:LDP327710 LNJ327704:LNL327710 LXF327704:LXH327710 MHB327704:MHD327710 MQX327704:MQZ327710 NAT327704:NAV327710 NKP327704:NKR327710 NUL327704:NUN327710 OEH327704:OEJ327710 OOD327704:OOF327710 OXZ327704:OYB327710 PHV327704:PHX327710 PRR327704:PRT327710 QBN327704:QBP327710 QLJ327704:QLL327710 QVF327704:QVH327710 RFB327704:RFD327710 ROX327704:ROZ327710 RYT327704:RYV327710 SIP327704:SIR327710 SSL327704:SSN327710 TCH327704:TCJ327710 TMD327704:TMF327710 TVZ327704:TWB327710 UFV327704:UFX327710 UPR327704:UPT327710 UZN327704:UZP327710 VJJ327704:VJL327710 VTF327704:VTH327710 WDB327704:WDD327710 WMX327704:WMZ327710 WWT327704:WWV327710 AM393241:AO393247 KH393240:KJ393246 UD393240:UF393246 ADZ393240:AEB393246 ANV393240:ANX393246 AXR393240:AXT393246 BHN393240:BHP393246 BRJ393240:BRL393246 CBF393240:CBH393246 CLB393240:CLD393246 CUX393240:CUZ393246 DET393240:DEV393246 DOP393240:DOR393246 DYL393240:DYN393246 EIH393240:EIJ393246 ESD393240:ESF393246 FBZ393240:FCB393246 FLV393240:FLX393246 FVR393240:FVT393246 GFN393240:GFP393246 GPJ393240:GPL393246 GZF393240:GZH393246 HJB393240:HJD393246 HSX393240:HSZ393246 ICT393240:ICV393246 IMP393240:IMR393246 IWL393240:IWN393246 JGH393240:JGJ393246 JQD393240:JQF393246 JZZ393240:KAB393246 KJV393240:KJX393246 KTR393240:KTT393246 LDN393240:LDP393246 LNJ393240:LNL393246 LXF393240:LXH393246 MHB393240:MHD393246 MQX393240:MQZ393246 NAT393240:NAV393246 NKP393240:NKR393246 NUL393240:NUN393246 OEH393240:OEJ393246 OOD393240:OOF393246 OXZ393240:OYB393246 PHV393240:PHX393246 PRR393240:PRT393246 QBN393240:QBP393246 QLJ393240:QLL393246 QVF393240:QVH393246 RFB393240:RFD393246 ROX393240:ROZ393246 RYT393240:RYV393246 SIP393240:SIR393246 SSL393240:SSN393246 TCH393240:TCJ393246 TMD393240:TMF393246 TVZ393240:TWB393246 UFV393240:UFX393246 UPR393240:UPT393246 UZN393240:UZP393246 VJJ393240:VJL393246 VTF393240:VTH393246 WDB393240:WDD393246 WMX393240:WMZ393246 WWT393240:WWV393246 AM458777:AO458783 KH458776:KJ458782 UD458776:UF458782 ADZ458776:AEB458782 ANV458776:ANX458782 AXR458776:AXT458782 BHN458776:BHP458782 BRJ458776:BRL458782 CBF458776:CBH458782 CLB458776:CLD458782 CUX458776:CUZ458782 DET458776:DEV458782 DOP458776:DOR458782 DYL458776:DYN458782 EIH458776:EIJ458782 ESD458776:ESF458782 FBZ458776:FCB458782 FLV458776:FLX458782 FVR458776:FVT458782 GFN458776:GFP458782 GPJ458776:GPL458782 GZF458776:GZH458782 HJB458776:HJD458782 HSX458776:HSZ458782 ICT458776:ICV458782 IMP458776:IMR458782 IWL458776:IWN458782 JGH458776:JGJ458782 JQD458776:JQF458782 JZZ458776:KAB458782 KJV458776:KJX458782 KTR458776:KTT458782 LDN458776:LDP458782 LNJ458776:LNL458782 LXF458776:LXH458782 MHB458776:MHD458782 MQX458776:MQZ458782 NAT458776:NAV458782 NKP458776:NKR458782 NUL458776:NUN458782 OEH458776:OEJ458782 OOD458776:OOF458782 OXZ458776:OYB458782 PHV458776:PHX458782 PRR458776:PRT458782 QBN458776:QBP458782 QLJ458776:QLL458782 QVF458776:QVH458782 RFB458776:RFD458782 ROX458776:ROZ458782 RYT458776:RYV458782 SIP458776:SIR458782 SSL458776:SSN458782 TCH458776:TCJ458782 TMD458776:TMF458782 TVZ458776:TWB458782 UFV458776:UFX458782 UPR458776:UPT458782 UZN458776:UZP458782 VJJ458776:VJL458782 VTF458776:VTH458782 WDB458776:WDD458782 WMX458776:WMZ458782 WWT458776:WWV458782 AM524313:AO524319 KH524312:KJ524318 UD524312:UF524318 ADZ524312:AEB524318 ANV524312:ANX524318 AXR524312:AXT524318 BHN524312:BHP524318 BRJ524312:BRL524318 CBF524312:CBH524318 CLB524312:CLD524318 CUX524312:CUZ524318 DET524312:DEV524318 DOP524312:DOR524318 DYL524312:DYN524318 EIH524312:EIJ524318 ESD524312:ESF524318 FBZ524312:FCB524318 FLV524312:FLX524318 FVR524312:FVT524318 GFN524312:GFP524318 GPJ524312:GPL524318 GZF524312:GZH524318 HJB524312:HJD524318 HSX524312:HSZ524318 ICT524312:ICV524318 IMP524312:IMR524318 IWL524312:IWN524318 JGH524312:JGJ524318 JQD524312:JQF524318 JZZ524312:KAB524318 KJV524312:KJX524318 KTR524312:KTT524318 LDN524312:LDP524318 LNJ524312:LNL524318 LXF524312:LXH524318 MHB524312:MHD524318 MQX524312:MQZ524318 NAT524312:NAV524318 NKP524312:NKR524318 NUL524312:NUN524318 OEH524312:OEJ524318 OOD524312:OOF524318 OXZ524312:OYB524318 PHV524312:PHX524318 PRR524312:PRT524318 QBN524312:QBP524318 QLJ524312:QLL524318 QVF524312:QVH524318 RFB524312:RFD524318 ROX524312:ROZ524318 RYT524312:RYV524318 SIP524312:SIR524318 SSL524312:SSN524318 TCH524312:TCJ524318 TMD524312:TMF524318 TVZ524312:TWB524318 UFV524312:UFX524318 UPR524312:UPT524318 UZN524312:UZP524318 VJJ524312:VJL524318 VTF524312:VTH524318 WDB524312:WDD524318 WMX524312:WMZ524318 WWT524312:WWV524318 AM589849:AO589855 KH589848:KJ589854 UD589848:UF589854 ADZ589848:AEB589854 ANV589848:ANX589854 AXR589848:AXT589854 BHN589848:BHP589854 BRJ589848:BRL589854 CBF589848:CBH589854 CLB589848:CLD589854 CUX589848:CUZ589854 DET589848:DEV589854 DOP589848:DOR589854 DYL589848:DYN589854 EIH589848:EIJ589854 ESD589848:ESF589854 FBZ589848:FCB589854 FLV589848:FLX589854 FVR589848:FVT589854 GFN589848:GFP589854 GPJ589848:GPL589854 GZF589848:GZH589854 HJB589848:HJD589854 HSX589848:HSZ589854 ICT589848:ICV589854 IMP589848:IMR589854 IWL589848:IWN589854 JGH589848:JGJ589854 JQD589848:JQF589854 JZZ589848:KAB589854 KJV589848:KJX589854 KTR589848:KTT589854 LDN589848:LDP589854 LNJ589848:LNL589854 LXF589848:LXH589854 MHB589848:MHD589854 MQX589848:MQZ589854 NAT589848:NAV589854 NKP589848:NKR589854 NUL589848:NUN589854 OEH589848:OEJ589854 OOD589848:OOF589854 OXZ589848:OYB589854 PHV589848:PHX589854 PRR589848:PRT589854 QBN589848:QBP589854 QLJ589848:QLL589854 QVF589848:QVH589854 RFB589848:RFD589854 ROX589848:ROZ589854 RYT589848:RYV589854 SIP589848:SIR589854 SSL589848:SSN589854 TCH589848:TCJ589854 TMD589848:TMF589854 TVZ589848:TWB589854 UFV589848:UFX589854 UPR589848:UPT589854 UZN589848:UZP589854 VJJ589848:VJL589854 VTF589848:VTH589854 WDB589848:WDD589854 WMX589848:WMZ589854 WWT589848:WWV589854 AM655385:AO655391 KH655384:KJ655390 UD655384:UF655390 ADZ655384:AEB655390 ANV655384:ANX655390 AXR655384:AXT655390 BHN655384:BHP655390 BRJ655384:BRL655390 CBF655384:CBH655390 CLB655384:CLD655390 CUX655384:CUZ655390 DET655384:DEV655390 DOP655384:DOR655390 DYL655384:DYN655390 EIH655384:EIJ655390 ESD655384:ESF655390 FBZ655384:FCB655390 FLV655384:FLX655390 FVR655384:FVT655390 GFN655384:GFP655390 GPJ655384:GPL655390 GZF655384:GZH655390 HJB655384:HJD655390 HSX655384:HSZ655390 ICT655384:ICV655390 IMP655384:IMR655390 IWL655384:IWN655390 JGH655384:JGJ655390 JQD655384:JQF655390 JZZ655384:KAB655390 KJV655384:KJX655390 KTR655384:KTT655390 LDN655384:LDP655390 LNJ655384:LNL655390 LXF655384:LXH655390 MHB655384:MHD655390 MQX655384:MQZ655390 NAT655384:NAV655390 NKP655384:NKR655390 NUL655384:NUN655390 OEH655384:OEJ655390 OOD655384:OOF655390 OXZ655384:OYB655390 PHV655384:PHX655390 PRR655384:PRT655390 QBN655384:QBP655390 QLJ655384:QLL655390 QVF655384:QVH655390 RFB655384:RFD655390 ROX655384:ROZ655390 RYT655384:RYV655390 SIP655384:SIR655390 SSL655384:SSN655390 TCH655384:TCJ655390 TMD655384:TMF655390 TVZ655384:TWB655390 UFV655384:UFX655390 UPR655384:UPT655390 UZN655384:UZP655390 VJJ655384:VJL655390 VTF655384:VTH655390 WDB655384:WDD655390 WMX655384:WMZ655390 WWT655384:WWV655390 AM720921:AO720927 KH720920:KJ720926 UD720920:UF720926 ADZ720920:AEB720926 ANV720920:ANX720926 AXR720920:AXT720926 BHN720920:BHP720926 BRJ720920:BRL720926 CBF720920:CBH720926 CLB720920:CLD720926 CUX720920:CUZ720926 DET720920:DEV720926 DOP720920:DOR720926 DYL720920:DYN720926 EIH720920:EIJ720926 ESD720920:ESF720926 FBZ720920:FCB720926 FLV720920:FLX720926 FVR720920:FVT720926 GFN720920:GFP720926 GPJ720920:GPL720926 GZF720920:GZH720926 HJB720920:HJD720926 HSX720920:HSZ720926 ICT720920:ICV720926 IMP720920:IMR720926 IWL720920:IWN720926 JGH720920:JGJ720926 JQD720920:JQF720926 JZZ720920:KAB720926 KJV720920:KJX720926 KTR720920:KTT720926 LDN720920:LDP720926 LNJ720920:LNL720926 LXF720920:LXH720926 MHB720920:MHD720926 MQX720920:MQZ720926 NAT720920:NAV720926 NKP720920:NKR720926 NUL720920:NUN720926 OEH720920:OEJ720926 OOD720920:OOF720926 OXZ720920:OYB720926 PHV720920:PHX720926 PRR720920:PRT720926 QBN720920:QBP720926 QLJ720920:QLL720926 QVF720920:QVH720926 RFB720920:RFD720926 ROX720920:ROZ720926 RYT720920:RYV720926 SIP720920:SIR720926 SSL720920:SSN720926 TCH720920:TCJ720926 TMD720920:TMF720926 TVZ720920:TWB720926 UFV720920:UFX720926 UPR720920:UPT720926 UZN720920:UZP720926 VJJ720920:VJL720926 VTF720920:VTH720926 WDB720920:WDD720926 WMX720920:WMZ720926 WWT720920:WWV720926 AM786457:AO786463 KH786456:KJ786462 UD786456:UF786462 ADZ786456:AEB786462 ANV786456:ANX786462 AXR786456:AXT786462 BHN786456:BHP786462 BRJ786456:BRL786462 CBF786456:CBH786462 CLB786456:CLD786462 CUX786456:CUZ786462 DET786456:DEV786462 DOP786456:DOR786462 DYL786456:DYN786462 EIH786456:EIJ786462 ESD786456:ESF786462 FBZ786456:FCB786462 FLV786456:FLX786462 FVR786456:FVT786462 GFN786456:GFP786462 GPJ786456:GPL786462 GZF786456:GZH786462 HJB786456:HJD786462 HSX786456:HSZ786462 ICT786456:ICV786462 IMP786456:IMR786462 IWL786456:IWN786462 JGH786456:JGJ786462 JQD786456:JQF786462 JZZ786456:KAB786462 KJV786456:KJX786462 KTR786456:KTT786462 LDN786456:LDP786462 LNJ786456:LNL786462 LXF786456:LXH786462 MHB786456:MHD786462 MQX786456:MQZ786462 NAT786456:NAV786462 NKP786456:NKR786462 NUL786456:NUN786462 OEH786456:OEJ786462 OOD786456:OOF786462 OXZ786456:OYB786462 PHV786456:PHX786462 PRR786456:PRT786462 QBN786456:QBP786462 QLJ786456:QLL786462 QVF786456:QVH786462 RFB786456:RFD786462 ROX786456:ROZ786462 RYT786456:RYV786462 SIP786456:SIR786462 SSL786456:SSN786462 TCH786456:TCJ786462 TMD786456:TMF786462 TVZ786456:TWB786462 UFV786456:UFX786462 UPR786456:UPT786462 UZN786456:UZP786462 VJJ786456:VJL786462 VTF786456:VTH786462 WDB786456:WDD786462 WMX786456:WMZ786462 WWT786456:WWV786462 AM851993:AO851999 KH851992:KJ851998 UD851992:UF851998 ADZ851992:AEB851998 ANV851992:ANX851998 AXR851992:AXT851998 BHN851992:BHP851998 BRJ851992:BRL851998 CBF851992:CBH851998 CLB851992:CLD851998 CUX851992:CUZ851998 DET851992:DEV851998 DOP851992:DOR851998 DYL851992:DYN851998 EIH851992:EIJ851998 ESD851992:ESF851998 FBZ851992:FCB851998 FLV851992:FLX851998 FVR851992:FVT851998 GFN851992:GFP851998 GPJ851992:GPL851998 GZF851992:GZH851998 HJB851992:HJD851998 HSX851992:HSZ851998 ICT851992:ICV851998 IMP851992:IMR851998 IWL851992:IWN851998 JGH851992:JGJ851998 JQD851992:JQF851998 JZZ851992:KAB851998 KJV851992:KJX851998 KTR851992:KTT851998 LDN851992:LDP851998 LNJ851992:LNL851998 LXF851992:LXH851998 MHB851992:MHD851998 MQX851992:MQZ851998 NAT851992:NAV851998 NKP851992:NKR851998 NUL851992:NUN851998 OEH851992:OEJ851998 OOD851992:OOF851998 OXZ851992:OYB851998 PHV851992:PHX851998 PRR851992:PRT851998 QBN851992:QBP851998 QLJ851992:QLL851998 QVF851992:QVH851998 RFB851992:RFD851998 ROX851992:ROZ851998 RYT851992:RYV851998 SIP851992:SIR851998 SSL851992:SSN851998 TCH851992:TCJ851998 TMD851992:TMF851998 TVZ851992:TWB851998 UFV851992:UFX851998 UPR851992:UPT851998 UZN851992:UZP851998 VJJ851992:VJL851998 VTF851992:VTH851998 WDB851992:WDD851998 WMX851992:WMZ851998 WWT851992:WWV851998 AM917529:AO917535 KH917528:KJ917534 UD917528:UF917534 ADZ917528:AEB917534 ANV917528:ANX917534 AXR917528:AXT917534 BHN917528:BHP917534 BRJ917528:BRL917534 CBF917528:CBH917534 CLB917528:CLD917534 CUX917528:CUZ917534 DET917528:DEV917534 DOP917528:DOR917534 DYL917528:DYN917534 EIH917528:EIJ917534 ESD917528:ESF917534 FBZ917528:FCB917534 FLV917528:FLX917534 FVR917528:FVT917534 GFN917528:GFP917534 GPJ917528:GPL917534 GZF917528:GZH917534 HJB917528:HJD917534 HSX917528:HSZ917534 ICT917528:ICV917534 IMP917528:IMR917534 IWL917528:IWN917534 JGH917528:JGJ917534 JQD917528:JQF917534 JZZ917528:KAB917534 KJV917528:KJX917534 KTR917528:KTT917534 LDN917528:LDP917534 LNJ917528:LNL917534 LXF917528:LXH917534 MHB917528:MHD917534 MQX917528:MQZ917534 NAT917528:NAV917534 NKP917528:NKR917534 NUL917528:NUN917534 OEH917528:OEJ917534 OOD917528:OOF917534 OXZ917528:OYB917534 PHV917528:PHX917534 PRR917528:PRT917534 QBN917528:QBP917534 QLJ917528:QLL917534 QVF917528:QVH917534 RFB917528:RFD917534 ROX917528:ROZ917534 RYT917528:RYV917534 SIP917528:SIR917534 SSL917528:SSN917534 TCH917528:TCJ917534 TMD917528:TMF917534 TVZ917528:TWB917534 UFV917528:UFX917534 UPR917528:UPT917534 UZN917528:UZP917534 VJJ917528:VJL917534 VTF917528:VTH917534 WDB917528:WDD917534 WMX917528:WMZ917534 WWT917528:WWV917534 AM983065:AO983071 KH983064:KJ983070 UD983064:UF983070 ADZ983064:AEB983070 ANV983064:ANX983070 AXR983064:AXT983070 BHN983064:BHP983070 BRJ983064:BRL983070 CBF983064:CBH983070 CLB983064:CLD983070 CUX983064:CUZ983070 DET983064:DEV983070 DOP983064:DOR983070 DYL983064:DYN983070 EIH983064:EIJ983070 ESD983064:ESF983070 FBZ983064:FCB983070 FLV983064:FLX983070 FVR983064:FVT983070 GFN983064:GFP983070 GPJ983064:GPL983070 GZF983064:GZH983070 HJB983064:HJD983070 HSX983064:HSZ983070 ICT983064:ICV983070 IMP983064:IMR983070 IWL983064:IWN983070 JGH983064:JGJ983070 JQD983064:JQF983070 JZZ983064:KAB983070 KJV983064:KJX983070 KTR983064:KTT983070 LDN983064:LDP983070 LNJ983064:LNL983070 LXF983064:LXH983070 MHB983064:MHD983070 MQX983064:MQZ983070 NAT983064:NAV983070 NKP983064:NKR983070 NUL983064:NUN983070 OEH983064:OEJ983070 OOD983064:OOF983070 OXZ983064:OYB983070 PHV983064:PHX983070 PRR983064:PRT983070 QBN983064:QBP983070 QLJ983064:QLL983070 QVF983064:QVH983070 RFB983064:RFD983070 ROX983064:ROZ983070 RYT983064:RYV983070 SIP983064:SIR983070 SSL983064:SSN983070 TCH983064:TCJ983070 TMD983064:TMF983070 TVZ983064:TWB983070 UFV983064:UFX983070 UPR983064:UPT983070 UZN983064:UZP983070 VJJ983064:VJL983070 VTF983064:VTH983070 WDB983064:WDD983070 WMX983064:WMZ983070 WWT983064:WWV983070">
      <formula1>"　,○　　,　　○,○　○"</formula1>
    </dataValidation>
    <dataValidation showInputMessage="1" showErrorMessage="1" sqref="N55 JI55 TE55 ADA55 AMW55 AWS55 BGO55 BQK55 CAG55 CKC55 CTY55 DDU55 DNQ55 DXM55 EHI55 ERE55 FBA55 FKW55 FUS55 GEO55 GOK55 GYG55 HIC55 HRY55 IBU55 ILQ55 IVM55 JFI55 JPE55 JZA55 KIW55 KSS55 LCO55 LMK55 LWG55 MGC55 MPY55 MZU55 NJQ55 NTM55 ODI55 ONE55 OXA55 PGW55 PQS55 QAO55 QKK55 QUG55 REC55 RNY55 RXU55 SHQ55 SRM55 TBI55 TLE55 TVA55 UEW55 UOS55 UYO55 VIK55 VSG55 WCC55 WLY55 WVU55 N65590 JI65590 TE65590 ADA65590 AMW65590 AWS65590 BGO65590 BQK65590 CAG65590 CKC65590 CTY65590 DDU65590 DNQ65590 DXM65590 EHI65590 ERE65590 FBA65590 FKW65590 FUS65590 GEO65590 GOK65590 GYG65590 HIC65590 HRY65590 IBU65590 ILQ65590 IVM65590 JFI65590 JPE65590 JZA65590 KIW65590 KSS65590 LCO65590 LMK65590 LWG65590 MGC65590 MPY65590 MZU65590 NJQ65590 NTM65590 ODI65590 ONE65590 OXA65590 PGW65590 PQS65590 QAO65590 QKK65590 QUG65590 REC65590 RNY65590 RXU65590 SHQ65590 SRM65590 TBI65590 TLE65590 TVA65590 UEW65590 UOS65590 UYO65590 VIK65590 VSG65590 WCC65590 WLY65590 WVU65590 N131126 JI131126 TE131126 ADA131126 AMW131126 AWS131126 BGO131126 BQK131126 CAG131126 CKC131126 CTY131126 DDU131126 DNQ131126 DXM131126 EHI131126 ERE131126 FBA131126 FKW131126 FUS131126 GEO131126 GOK131126 GYG131126 HIC131126 HRY131126 IBU131126 ILQ131126 IVM131126 JFI131126 JPE131126 JZA131126 KIW131126 KSS131126 LCO131126 LMK131126 LWG131126 MGC131126 MPY131126 MZU131126 NJQ131126 NTM131126 ODI131126 ONE131126 OXA131126 PGW131126 PQS131126 QAO131126 QKK131126 QUG131126 REC131126 RNY131126 RXU131126 SHQ131126 SRM131126 TBI131126 TLE131126 TVA131126 UEW131126 UOS131126 UYO131126 VIK131126 VSG131126 WCC131126 WLY131126 WVU131126 N196662 JI196662 TE196662 ADA196662 AMW196662 AWS196662 BGO196662 BQK196662 CAG196662 CKC196662 CTY196662 DDU196662 DNQ196662 DXM196662 EHI196662 ERE196662 FBA196662 FKW196662 FUS196662 GEO196662 GOK196662 GYG196662 HIC196662 HRY196662 IBU196662 ILQ196662 IVM196662 JFI196662 JPE196662 JZA196662 KIW196662 KSS196662 LCO196662 LMK196662 LWG196662 MGC196662 MPY196662 MZU196662 NJQ196662 NTM196662 ODI196662 ONE196662 OXA196662 PGW196662 PQS196662 QAO196662 QKK196662 QUG196662 REC196662 RNY196662 RXU196662 SHQ196662 SRM196662 TBI196662 TLE196662 TVA196662 UEW196662 UOS196662 UYO196662 VIK196662 VSG196662 WCC196662 WLY196662 WVU196662 N262198 JI262198 TE262198 ADA262198 AMW262198 AWS262198 BGO262198 BQK262198 CAG262198 CKC262198 CTY262198 DDU262198 DNQ262198 DXM262198 EHI262198 ERE262198 FBA262198 FKW262198 FUS262198 GEO262198 GOK262198 GYG262198 HIC262198 HRY262198 IBU262198 ILQ262198 IVM262198 JFI262198 JPE262198 JZA262198 KIW262198 KSS262198 LCO262198 LMK262198 LWG262198 MGC262198 MPY262198 MZU262198 NJQ262198 NTM262198 ODI262198 ONE262198 OXA262198 PGW262198 PQS262198 QAO262198 QKK262198 QUG262198 REC262198 RNY262198 RXU262198 SHQ262198 SRM262198 TBI262198 TLE262198 TVA262198 UEW262198 UOS262198 UYO262198 VIK262198 VSG262198 WCC262198 WLY262198 WVU262198 N327734 JI327734 TE327734 ADA327734 AMW327734 AWS327734 BGO327734 BQK327734 CAG327734 CKC327734 CTY327734 DDU327734 DNQ327734 DXM327734 EHI327734 ERE327734 FBA327734 FKW327734 FUS327734 GEO327734 GOK327734 GYG327734 HIC327734 HRY327734 IBU327734 ILQ327734 IVM327734 JFI327734 JPE327734 JZA327734 KIW327734 KSS327734 LCO327734 LMK327734 LWG327734 MGC327734 MPY327734 MZU327734 NJQ327734 NTM327734 ODI327734 ONE327734 OXA327734 PGW327734 PQS327734 QAO327734 QKK327734 QUG327734 REC327734 RNY327734 RXU327734 SHQ327734 SRM327734 TBI327734 TLE327734 TVA327734 UEW327734 UOS327734 UYO327734 VIK327734 VSG327734 WCC327734 WLY327734 WVU327734 N393270 JI393270 TE393270 ADA393270 AMW393270 AWS393270 BGO393270 BQK393270 CAG393270 CKC393270 CTY393270 DDU393270 DNQ393270 DXM393270 EHI393270 ERE393270 FBA393270 FKW393270 FUS393270 GEO393270 GOK393270 GYG393270 HIC393270 HRY393270 IBU393270 ILQ393270 IVM393270 JFI393270 JPE393270 JZA393270 KIW393270 KSS393270 LCO393270 LMK393270 LWG393270 MGC393270 MPY393270 MZU393270 NJQ393270 NTM393270 ODI393270 ONE393270 OXA393270 PGW393270 PQS393270 QAO393270 QKK393270 QUG393270 REC393270 RNY393270 RXU393270 SHQ393270 SRM393270 TBI393270 TLE393270 TVA393270 UEW393270 UOS393270 UYO393270 VIK393270 VSG393270 WCC393270 WLY393270 WVU393270 N458806 JI458806 TE458806 ADA458806 AMW458806 AWS458806 BGO458806 BQK458806 CAG458806 CKC458806 CTY458806 DDU458806 DNQ458806 DXM458806 EHI458806 ERE458806 FBA458806 FKW458806 FUS458806 GEO458806 GOK458806 GYG458806 HIC458806 HRY458806 IBU458806 ILQ458806 IVM458806 JFI458806 JPE458806 JZA458806 KIW458806 KSS458806 LCO458806 LMK458806 LWG458806 MGC458806 MPY458806 MZU458806 NJQ458806 NTM458806 ODI458806 ONE458806 OXA458806 PGW458806 PQS458806 QAO458806 QKK458806 QUG458806 REC458806 RNY458806 RXU458806 SHQ458806 SRM458806 TBI458806 TLE458806 TVA458806 UEW458806 UOS458806 UYO458806 VIK458806 VSG458806 WCC458806 WLY458806 WVU458806 N524342 JI524342 TE524342 ADA524342 AMW524342 AWS524342 BGO524342 BQK524342 CAG524342 CKC524342 CTY524342 DDU524342 DNQ524342 DXM524342 EHI524342 ERE524342 FBA524342 FKW524342 FUS524342 GEO524342 GOK524342 GYG524342 HIC524342 HRY524342 IBU524342 ILQ524342 IVM524342 JFI524342 JPE524342 JZA524342 KIW524342 KSS524342 LCO524342 LMK524342 LWG524342 MGC524342 MPY524342 MZU524342 NJQ524342 NTM524342 ODI524342 ONE524342 OXA524342 PGW524342 PQS524342 QAO524342 QKK524342 QUG524342 REC524342 RNY524342 RXU524342 SHQ524342 SRM524342 TBI524342 TLE524342 TVA524342 UEW524342 UOS524342 UYO524342 VIK524342 VSG524342 WCC524342 WLY524342 WVU524342 N589878 JI589878 TE589878 ADA589878 AMW589878 AWS589878 BGO589878 BQK589878 CAG589878 CKC589878 CTY589878 DDU589878 DNQ589878 DXM589878 EHI589878 ERE589878 FBA589878 FKW589878 FUS589878 GEO589878 GOK589878 GYG589878 HIC589878 HRY589878 IBU589878 ILQ589878 IVM589878 JFI589878 JPE589878 JZA589878 KIW589878 KSS589878 LCO589878 LMK589878 LWG589878 MGC589878 MPY589878 MZU589878 NJQ589878 NTM589878 ODI589878 ONE589878 OXA589878 PGW589878 PQS589878 QAO589878 QKK589878 QUG589878 REC589878 RNY589878 RXU589878 SHQ589878 SRM589878 TBI589878 TLE589878 TVA589878 UEW589878 UOS589878 UYO589878 VIK589878 VSG589878 WCC589878 WLY589878 WVU589878 N655414 JI655414 TE655414 ADA655414 AMW655414 AWS655414 BGO655414 BQK655414 CAG655414 CKC655414 CTY655414 DDU655414 DNQ655414 DXM655414 EHI655414 ERE655414 FBA655414 FKW655414 FUS655414 GEO655414 GOK655414 GYG655414 HIC655414 HRY655414 IBU655414 ILQ655414 IVM655414 JFI655414 JPE655414 JZA655414 KIW655414 KSS655414 LCO655414 LMK655414 LWG655414 MGC655414 MPY655414 MZU655414 NJQ655414 NTM655414 ODI655414 ONE655414 OXA655414 PGW655414 PQS655414 QAO655414 QKK655414 QUG655414 REC655414 RNY655414 RXU655414 SHQ655414 SRM655414 TBI655414 TLE655414 TVA655414 UEW655414 UOS655414 UYO655414 VIK655414 VSG655414 WCC655414 WLY655414 WVU655414 N720950 JI720950 TE720950 ADA720950 AMW720950 AWS720950 BGO720950 BQK720950 CAG720950 CKC720950 CTY720950 DDU720950 DNQ720950 DXM720950 EHI720950 ERE720950 FBA720950 FKW720950 FUS720950 GEO720950 GOK720950 GYG720950 HIC720950 HRY720950 IBU720950 ILQ720950 IVM720950 JFI720950 JPE720950 JZA720950 KIW720950 KSS720950 LCO720950 LMK720950 LWG720950 MGC720950 MPY720950 MZU720950 NJQ720950 NTM720950 ODI720950 ONE720950 OXA720950 PGW720950 PQS720950 QAO720950 QKK720950 QUG720950 REC720950 RNY720950 RXU720950 SHQ720950 SRM720950 TBI720950 TLE720950 TVA720950 UEW720950 UOS720950 UYO720950 VIK720950 VSG720950 WCC720950 WLY720950 WVU720950 N786486 JI786486 TE786486 ADA786486 AMW786486 AWS786486 BGO786486 BQK786486 CAG786486 CKC786486 CTY786486 DDU786486 DNQ786486 DXM786486 EHI786486 ERE786486 FBA786486 FKW786486 FUS786486 GEO786486 GOK786486 GYG786486 HIC786486 HRY786486 IBU786486 ILQ786486 IVM786486 JFI786486 JPE786486 JZA786486 KIW786486 KSS786486 LCO786486 LMK786486 LWG786486 MGC786486 MPY786486 MZU786486 NJQ786486 NTM786486 ODI786486 ONE786486 OXA786486 PGW786486 PQS786486 QAO786486 QKK786486 QUG786486 REC786486 RNY786486 RXU786486 SHQ786486 SRM786486 TBI786486 TLE786486 TVA786486 UEW786486 UOS786486 UYO786486 VIK786486 VSG786486 WCC786486 WLY786486 WVU786486 N852022 JI852022 TE852022 ADA852022 AMW852022 AWS852022 BGO852022 BQK852022 CAG852022 CKC852022 CTY852022 DDU852022 DNQ852022 DXM852022 EHI852022 ERE852022 FBA852022 FKW852022 FUS852022 GEO852022 GOK852022 GYG852022 HIC852022 HRY852022 IBU852022 ILQ852022 IVM852022 JFI852022 JPE852022 JZA852022 KIW852022 KSS852022 LCO852022 LMK852022 LWG852022 MGC852022 MPY852022 MZU852022 NJQ852022 NTM852022 ODI852022 ONE852022 OXA852022 PGW852022 PQS852022 QAO852022 QKK852022 QUG852022 REC852022 RNY852022 RXU852022 SHQ852022 SRM852022 TBI852022 TLE852022 TVA852022 UEW852022 UOS852022 UYO852022 VIK852022 VSG852022 WCC852022 WLY852022 WVU852022 N917558 JI917558 TE917558 ADA917558 AMW917558 AWS917558 BGO917558 BQK917558 CAG917558 CKC917558 CTY917558 DDU917558 DNQ917558 DXM917558 EHI917558 ERE917558 FBA917558 FKW917558 FUS917558 GEO917558 GOK917558 GYG917558 HIC917558 HRY917558 IBU917558 ILQ917558 IVM917558 JFI917558 JPE917558 JZA917558 KIW917558 KSS917558 LCO917558 LMK917558 LWG917558 MGC917558 MPY917558 MZU917558 NJQ917558 NTM917558 ODI917558 ONE917558 OXA917558 PGW917558 PQS917558 QAO917558 QKK917558 QUG917558 REC917558 RNY917558 RXU917558 SHQ917558 SRM917558 TBI917558 TLE917558 TVA917558 UEW917558 UOS917558 UYO917558 VIK917558 VSG917558 WCC917558 WLY917558 WVU917558 N983094 JI983094 TE983094 ADA983094 AMW983094 AWS983094 BGO983094 BQK983094 CAG983094 CKC983094 CTY983094 DDU983094 DNQ983094 DXM983094 EHI983094 ERE983094 FBA983094 FKW983094 FUS983094 GEO983094 GOK983094 GYG983094 HIC983094 HRY983094 IBU983094 ILQ983094 IVM983094 JFI983094 JPE983094 JZA983094 KIW983094 KSS983094 LCO983094 LMK983094 LWG983094 MGC983094 MPY983094 MZU983094 NJQ983094 NTM983094 ODI983094 ONE983094 OXA983094 PGW983094 PQS983094 QAO983094 QKK983094 QUG983094 REC983094 RNY983094 RXU983094 SHQ983094 SRM983094 TBI983094 TLE983094 TVA983094 UEW983094 UOS983094 UYO983094 VIK983094 VSG983094 WCC983094 WLY983094 WVU983094 AQ47 KK43 UG43 AEC43 ANY43 AXU43 BHQ43 BRM43 CBI43 CLE43 CVA43 DEW43 DOS43 DYO43 EIK43 ESG43 FCC43 FLY43 FVU43 GFQ43 GPM43 GZI43 HJE43 HTA43 ICW43 IMS43 IWO43 JGK43 JQG43 KAC43 KJY43 KTU43 LDQ43 LNM43 LXI43 MHE43 MRA43 NAW43 NKS43 NUO43 OEK43 OOG43 OYC43 PHY43 PRU43 QBQ43 QLM43 QVI43 RFE43 RPA43 RYW43 SIS43 SSO43 TCK43 TMG43 TWC43 UFY43 UPU43 UZQ43 VJM43 VTI43 WDE43 WNA43 WWW43 AQ65583 KL65582 UH65582 AED65582 ANZ65582 AXV65582 BHR65582 BRN65582 CBJ65582 CLF65582 CVB65582 DEX65582 DOT65582 DYP65582 EIL65582 ESH65582 FCD65582 FLZ65582 FVV65582 GFR65582 GPN65582 GZJ65582 HJF65582 HTB65582 ICX65582 IMT65582 IWP65582 JGL65582 JQH65582 KAD65582 KJZ65582 KTV65582 LDR65582 LNN65582 LXJ65582 MHF65582 MRB65582 NAX65582 NKT65582 NUP65582 OEL65582 OOH65582 OYD65582 PHZ65582 PRV65582 QBR65582 QLN65582 QVJ65582 RFF65582 RPB65582 RYX65582 SIT65582 SSP65582 TCL65582 TMH65582 TWD65582 UFZ65582 UPV65582 UZR65582 VJN65582 VTJ65582 WDF65582 WNB65582 WWX65582 AQ131119 KL131118 UH131118 AED131118 ANZ131118 AXV131118 BHR131118 BRN131118 CBJ131118 CLF131118 CVB131118 DEX131118 DOT131118 DYP131118 EIL131118 ESH131118 FCD131118 FLZ131118 FVV131118 GFR131118 GPN131118 GZJ131118 HJF131118 HTB131118 ICX131118 IMT131118 IWP131118 JGL131118 JQH131118 KAD131118 KJZ131118 KTV131118 LDR131118 LNN131118 LXJ131118 MHF131118 MRB131118 NAX131118 NKT131118 NUP131118 OEL131118 OOH131118 OYD131118 PHZ131118 PRV131118 QBR131118 QLN131118 QVJ131118 RFF131118 RPB131118 RYX131118 SIT131118 SSP131118 TCL131118 TMH131118 TWD131118 UFZ131118 UPV131118 UZR131118 VJN131118 VTJ131118 WDF131118 WNB131118 WWX131118 AQ196655 KL196654 UH196654 AED196654 ANZ196654 AXV196654 BHR196654 BRN196654 CBJ196654 CLF196654 CVB196654 DEX196654 DOT196654 DYP196654 EIL196654 ESH196654 FCD196654 FLZ196654 FVV196654 GFR196654 GPN196654 GZJ196654 HJF196654 HTB196654 ICX196654 IMT196654 IWP196654 JGL196654 JQH196654 KAD196654 KJZ196654 KTV196654 LDR196654 LNN196654 LXJ196654 MHF196654 MRB196654 NAX196654 NKT196654 NUP196654 OEL196654 OOH196654 OYD196654 PHZ196654 PRV196654 QBR196654 QLN196654 QVJ196654 RFF196654 RPB196654 RYX196654 SIT196654 SSP196654 TCL196654 TMH196654 TWD196654 UFZ196654 UPV196654 UZR196654 VJN196654 VTJ196654 WDF196654 WNB196654 WWX196654 AQ262191 KL262190 UH262190 AED262190 ANZ262190 AXV262190 BHR262190 BRN262190 CBJ262190 CLF262190 CVB262190 DEX262190 DOT262190 DYP262190 EIL262190 ESH262190 FCD262190 FLZ262190 FVV262190 GFR262190 GPN262190 GZJ262190 HJF262190 HTB262190 ICX262190 IMT262190 IWP262190 JGL262190 JQH262190 KAD262190 KJZ262190 KTV262190 LDR262190 LNN262190 LXJ262190 MHF262190 MRB262190 NAX262190 NKT262190 NUP262190 OEL262190 OOH262190 OYD262190 PHZ262190 PRV262190 QBR262190 QLN262190 QVJ262190 RFF262190 RPB262190 RYX262190 SIT262190 SSP262190 TCL262190 TMH262190 TWD262190 UFZ262190 UPV262190 UZR262190 VJN262190 VTJ262190 WDF262190 WNB262190 WWX262190 AQ327727 KL327726 UH327726 AED327726 ANZ327726 AXV327726 BHR327726 BRN327726 CBJ327726 CLF327726 CVB327726 DEX327726 DOT327726 DYP327726 EIL327726 ESH327726 FCD327726 FLZ327726 FVV327726 GFR327726 GPN327726 GZJ327726 HJF327726 HTB327726 ICX327726 IMT327726 IWP327726 JGL327726 JQH327726 KAD327726 KJZ327726 KTV327726 LDR327726 LNN327726 LXJ327726 MHF327726 MRB327726 NAX327726 NKT327726 NUP327726 OEL327726 OOH327726 OYD327726 PHZ327726 PRV327726 QBR327726 QLN327726 QVJ327726 RFF327726 RPB327726 RYX327726 SIT327726 SSP327726 TCL327726 TMH327726 TWD327726 UFZ327726 UPV327726 UZR327726 VJN327726 VTJ327726 WDF327726 WNB327726 WWX327726 AQ393263 KL393262 UH393262 AED393262 ANZ393262 AXV393262 BHR393262 BRN393262 CBJ393262 CLF393262 CVB393262 DEX393262 DOT393262 DYP393262 EIL393262 ESH393262 FCD393262 FLZ393262 FVV393262 GFR393262 GPN393262 GZJ393262 HJF393262 HTB393262 ICX393262 IMT393262 IWP393262 JGL393262 JQH393262 KAD393262 KJZ393262 KTV393262 LDR393262 LNN393262 LXJ393262 MHF393262 MRB393262 NAX393262 NKT393262 NUP393262 OEL393262 OOH393262 OYD393262 PHZ393262 PRV393262 QBR393262 QLN393262 QVJ393262 RFF393262 RPB393262 RYX393262 SIT393262 SSP393262 TCL393262 TMH393262 TWD393262 UFZ393262 UPV393262 UZR393262 VJN393262 VTJ393262 WDF393262 WNB393262 WWX393262 AQ458799 KL458798 UH458798 AED458798 ANZ458798 AXV458798 BHR458798 BRN458798 CBJ458798 CLF458798 CVB458798 DEX458798 DOT458798 DYP458798 EIL458798 ESH458798 FCD458798 FLZ458798 FVV458798 GFR458798 GPN458798 GZJ458798 HJF458798 HTB458798 ICX458798 IMT458798 IWP458798 JGL458798 JQH458798 KAD458798 KJZ458798 KTV458798 LDR458798 LNN458798 LXJ458798 MHF458798 MRB458798 NAX458798 NKT458798 NUP458798 OEL458798 OOH458798 OYD458798 PHZ458798 PRV458798 QBR458798 QLN458798 QVJ458798 RFF458798 RPB458798 RYX458798 SIT458798 SSP458798 TCL458798 TMH458798 TWD458798 UFZ458798 UPV458798 UZR458798 VJN458798 VTJ458798 WDF458798 WNB458798 WWX458798 AQ524335 KL524334 UH524334 AED524334 ANZ524334 AXV524334 BHR524334 BRN524334 CBJ524334 CLF524334 CVB524334 DEX524334 DOT524334 DYP524334 EIL524334 ESH524334 FCD524334 FLZ524334 FVV524334 GFR524334 GPN524334 GZJ524334 HJF524334 HTB524334 ICX524334 IMT524334 IWP524334 JGL524334 JQH524334 KAD524334 KJZ524334 KTV524334 LDR524334 LNN524334 LXJ524334 MHF524334 MRB524334 NAX524334 NKT524334 NUP524334 OEL524334 OOH524334 OYD524334 PHZ524334 PRV524334 QBR524334 QLN524334 QVJ524334 RFF524334 RPB524334 RYX524334 SIT524334 SSP524334 TCL524334 TMH524334 TWD524334 UFZ524334 UPV524334 UZR524334 VJN524334 VTJ524334 WDF524334 WNB524334 WWX524334 AQ589871 KL589870 UH589870 AED589870 ANZ589870 AXV589870 BHR589870 BRN589870 CBJ589870 CLF589870 CVB589870 DEX589870 DOT589870 DYP589870 EIL589870 ESH589870 FCD589870 FLZ589870 FVV589870 GFR589870 GPN589870 GZJ589870 HJF589870 HTB589870 ICX589870 IMT589870 IWP589870 JGL589870 JQH589870 KAD589870 KJZ589870 KTV589870 LDR589870 LNN589870 LXJ589870 MHF589870 MRB589870 NAX589870 NKT589870 NUP589870 OEL589870 OOH589870 OYD589870 PHZ589870 PRV589870 QBR589870 QLN589870 QVJ589870 RFF589870 RPB589870 RYX589870 SIT589870 SSP589870 TCL589870 TMH589870 TWD589870 UFZ589870 UPV589870 UZR589870 VJN589870 VTJ589870 WDF589870 WNB589870 WWX589870 AQ655407 KL655406 UH655406 AED655406 ANZ655406 AXV655406 BHR655406 BRN655406 CBJ655406 CLF655406 CVB655406 DEX655406 DOT655406 DYP655406 EIL655406 ESH655406 FCD655406 FLZ655406 FVV655406 GFR655406 GPN655406 GZJ655406 HJF655406 HTB655406 ICX655406 IMT655406 IWP655406 JGL655406 JQH655406 KAD655406 KJZ655406 KTV655406 LDR655406 LNN655406 LXJ655406 MHF655406 MRB655406 NAX655406 NKT655406 NUP655406 OEL655406 OOH655406 OYD655406 PHZ655406 PRV655406 QBR655406 QLN655406 QVJ655406 RFF655406 RPB655406 RYX655406 SIT655406 SSP655406 TCL655406 TMH655406 TWD655406 UFZ655406 UPV655406 UZR655406 VJN655406 VTJ655406 WDF655406 WNB655406 WWX655406 AQ720943 KL720942 UH720942 AED720942 ANZ720942 AXV720942 BHR720942 BRN720942 CBJ720942 CLF720942 CVB720942 DEX720942 DOT720942 DYP720942 EIL720942 ESH720942 FCD720942 FLZ720942 FVV720942 GFR720942 GPN720942 GZJ720942 HJF720942 HTB720942 ICX720942 IMT720942 IWP720942 JGL720942 JQH720942 KAD720942 KJZ720942 KTV720942 LDR720942 LNN720942 LXJ720942 MHF720942 MRB720942 NAX720942 NKT720942 NUP720942 OEL720942 OOH720942 OYD720942 PHZ720942 PRV720942 QBR720942 QLN720942 QVJ720942 RFF720942 RPB720942 RYX720942 SIT720942 SSP720942 TCL720942 TMH720942 TWD720942 UFZ720942 UPV720942 UZR720942 VJN720942 VTJ720942 WDF720942 WNB720942 WWX720942 AQ786479 KL786478 UH786478 AED786478 ANZ786478 AXV786478 BHR786478 BRN786478 CBJ786478 CLF786478 CVB786478 DEX786478 DOT786478 DYP786478 EIL786478 ESH786478 FCD786478 FLZ786478 FVV786478 GFR786478 GPN786478 GZJ786478 HJF786478 HTB786478 ICX786478 IMT786478 IWP786478 JGL786478 JQH786478 KAD786478 KJZ786478 KTV786478 LDR786478 LNN786478 LXJ786478 MHF786478 MRB786478 NAX786478 NKT786478 NUP786478 OEL786478 OOH786478 OYD786478 PHZ786478 PRV786478 QBR786478 QLN786478 QVJ786478 RFF786478 RPB786478 RYX786478 SIT786478 SSP786478 TCL786478 TMH786478 TWD786478 UFZ786478 UPV786478 UZR786478 VJN786478 VTJ786478 WDF786478 WNB786478 WWX786478 AQ852015 KL852014 UH852014 AED852014 ANZ852014 AXV852014 BHR852014 BRN852014 CBJ852014 CLF852014 CVB852014 DEX852014 DOT852014 DYP852014 EIL852014 ESH852014 FCD852014 FLZ852014 FVV852014 GFR852014 GPN852014 GZJ852014 HJF852014 HTB852014 ICX852014 IMT852014 IWP852014 JGL852014 JQH852014 KAD852014 KJZ852014 KTV852014 LDR852014 LNN852014 LXJ852014 MHF852014 MRB852014 NAX852014 NKT852014 NUP852014 OEL852014 OOH852014 OYD852014 PHZ852014 PRV852014 QBR852014 QLN852014 QVJ852014 RFF852014 RPB852014 RYX852014 SIT852014 SSP852014 TCL852014 TMH852014 TWD852014 UFZ852014 UPV852014 UZR852014 VJN852014 VTJ852014 WDF852014 WNB852014 WWX852014 AQ917551 KL917550 UH917550 AED917550 ANZ917550 AXV917550 BHR917550 BRN917550 CBJ917550 CLF917550 CVB917550 DEX917550 DOT917550 DYP917550 EIL917550 ESH917550 FCD917550 FLZ917550 FVV917550 GFR917550 GPN917550 GZJ917550 HJF917550 HTB917550 ICX917550 IMT917550 IWP917550 JGL917550 JQH917550 KAD917550 KJZ917550 KTV917550 LDR917550 LNN917550 LXJ917550 MHF917550 MRB917550 NAX917550 NKT917550 NUP917550 OEL917550 OOH917550 OYD917550 PHZ917550 PRV917550 QBR917550 QLN917550 QVJ917550 RFF917550 RPB917550 RYX917550 SIT917550 SSP917550 TCL917550 TMH917550 TWD917550 UFZ917550 UPV917550 UZR917550 VJN917550 VTJ917550 WDF917550 WNB917550 WWX917550 AQ983087 KL983086 UH983086 AED983086 ANZ983086 AXV983086 BHR983086 BRN983086 CBJ983086 CLF983086 CVB983086 DEX983086 DOT983086 DYP983086 EIL983086 ESH983086 FCD983086 FLZ983086 FVV983086 GFR983086 GPN983086 GZJ983086 HJF983086 HTB983086 ICX983086 IMT983086 IWP983086 JGL983086 JQH983086 KAD983086 KJZ983086 KTV983086 LDR983086 LNN983086 LXJ983086 MHF983086 MRB983086 NAX983086 NKT983086 NUP983086 OEL983086 OOH983086 OYD983086 PHZ983086 PRV983086 QBR983086 QLN983086 QVJ983086 RFF983086 RPB983086 RYX983086 SIT983086 SSP983086 TCL983086 TMH983086 TWD983086 UFZ983086 UPV983086 UZR983086 VJN983086 VTJ983086 WDF983086 WNB983086 WWX983086 AL47 KF43 UB43 ADX43 ANT43 AXP43 BHL43 BRH43 CBD43 CKZ43 CUV43 DER43 DON43 DYJ43 EIF43 ESB43 FBX43 FLT43 FVP43 GFL43 GPH43 GZD43 HIZ43 HSV43 ICR43 IMN43 IWJ43 JGF43 JQB43 JZX43 KJT43 KTP43 LDL43 LNH43 LXD43 MGZ43 MQV43 NAR43 NKN43 NUJ43 OEF43 OOB43 OXX43 PHT43 PRP43 QBL43 QLH43 QVD43 REZ43 ROV43 RYR43 SIN43 SSJ43 TCF43 TMB43 TVX43 UFT43 UPP43 UZL43 VJH43 VTD43 WCZ43 WMV43 WWR43 AL65583 KG65582 UC65582 ADY65582 ANU65582 AXQ65582 BHM65582 BRI65582 CBE65582 CLA65582 CUW65582 DES65582 DOO65582 DYK65582 EIG65582 ESC65582 FBY65582 FLU65582 FVQ65582 GFM65582 GPI65582 GZE65582 HJA65582 HSW65582 ICS65582 IMO65582 IWK65582 JGG65582 JQC65582 JZY65582 KJU65582 KTQ65582 LDM65582 LNI65582 LXE65582 MHA65582 MQW65582 NAS65582 NKO65582 NUK65582 OEG65582 OOC65582 OXY65582 PHU65582 PRQ65582 QBM65582 QLI65582 QVE65582 RFA65582 ROW65582 RYS65582 SIO65582 SSK65582 TCG65582 TMC65582 TVY65582 UFU65582 UPQ65582 UZM65582 VJI65582 VTE65582 WDA65582 WMW65582 WWS65582 AL131119 KG131118 UC131118 ADY131118 ANU131118 AXQ131118 BHM131118 BRI131118 CBE131118 CLA131118 CUW131118 DES131118 DOO131118 DYK131118 EIG131118 ESC131118 FBY131118 FLU131118 FVQ131118 GFM131118 GPI131118 GZE131118 HJA131118 HSW131118 ICS131118 IMO131118 IWK131118 JGG131118 JQC131118 JZY131118 KJU131118 KTQ131118 LDM131118 LNI131118 LXE131118 MHA131118 MQW131118 NAS131118 NKO131118 NUK131118 OEG131118 OOC131118 OXY131118 PHU131118 PRQ131118 QBM131118 QLI131118 QVE131118 RFA131118 ROW131118 RYS131118 SIO131118 SSK131118 TCG131118 TMC131118 TVY131118 UFU131118 UPQ131118 UZM131118 VJI131118 VTE131118 WDA131118 WMW131118 WWS131118 AL196655 KG196654 UC196654 ADY196654 ANU196654 AXQ196654 BHM196654 BRI196654 CBE196654 CLA196654 CUW196654 DES196654 DOO196654 DYK196654 EIG196654 ESC196654 FBY196654 FLU196654 FVQ196654 GFM196654 GPI196654 GZE196654 HJA196654 HSW196654 ICS196654 IMO196654 IWK196654 JGG196654 JQC196654 JZY196654 KJU196654 KTQ196654 LDM196654 LNI196654 LXE196654 MHA196654 MQW196654 NAS196654 NKO196654 NUK196654 OEG196654 OOC196654 OXY196654 PHU196654 PRQ196654 QBM196654 QLI196654 QVE196654 RFA196654 ROW196654 RYS196654 SIO196654 SSK196654 TCG196654 TMC196654 TVY196654 UFU196654 UPQ196654 UZM196654 VJI196654 VTE196654 WDA196654 WMW196654 WWS196654 AL262191 KG262190 UC262190 ADY262190 ANU262190 AXQ262190 BHM262190 BRI262190 CBE262190 CLA262190 CUW262190 DES262190 DOO262190 DYK262190 EIG262190 ESC262190 FBY262190 FLU262190 FVQ262190 GFM262190 GPI262190 GZE262190 HJA262190 HSW262190 ICS262190 IMO262190 IWK262190 JGG262190 JQC262190 JZY262190 KJU262190 KTQ262190 LDM262190 LNI262190 LXE262190 MHA262190 MQW262190 NAS262190 NKO262190 NUK262190 OEG262190 OOC262190 OXY262190 PHU262190 PRQ262190 QBM262190 QLI262190 QVE262190 RFA262190 ROW262190 RYS262190 SIO262190 SSK262190 TCG262190 TMC262190 TVY262190 UFU262190 UPQ262190 UZM262190 VJI262190 VTE262190 WDA262190 WMW262190 WWS262190 AL327727 KG327726 UC327726 ADY327726 ANU327726 AXQ327726 BHM327726 BRI327726 CBE327726 CLA327726 CUW327726 DES327726 DOO327726 DYK327726 EIG327726 ESC327726 FBY327726 FLU327726 FVQ327726 GFM327726 GPI327726 GZE327726 HJA327726 HSW327726 ICS327726 IMO327726 IWK327726 JGG327726 JQC327726 JZY327726 KJU327726 KTQ327726 LDM327726 LNI327726 LXE327726 MHA327726 MQW327726 NAS327726 NKO327726 NUK327726 OEG327726 OOC327726 OXY327726 PHU327726 PRQ327726 QBM327726 QLI327726 QVE327726 RFA327726 ROW327726 RYS327726 SIO327726 SSK327726 TCG327726 TMC327726 TVY327726 UFU327726 UPQ327726 UZM327726 VJI327726 VTE327726 WDA327726 WMW327726 WWS327726 AL393263 KG393262 UC393262 ADY393262 ANU393262 AXQ393262 BHM393262 BRI393262 CBE393262 CLA393262 CUW393262 DES393262 DOO393262 DYK393262 EIG393262 ESC393262 FBY393262 FLU393262 FVQ393262 GFM393262 GPI393262 GZE393262 HJA393262 HSW393262 ICS393262 IMO393262 IWK393262 JGG393262 JQC393262 JZY393262 KJU393262 KTQ393262 LDM393262 LNI393262 LXE393262 MHA393262 MQW393262 NAS393262 NKO393262 NUK393262 OEG393262 OOC393262 OXY393262 PHU393262 PRQ393262 QBM393262 QLI393262 QVE393262 RFA393262 ROW393262 RYS393262 SIO393262 SSK393262 TCG393262 TMC393262 TVY393262 UFU393262 UPQ393262 UZM393262 VJI393262 VTE393262 WDA393262 WMW393262 WWS393262 AL458799 KG458798 UC458798 ADY458798 ANU458798 AXQ458798 BHM458798 BRI458798 CBE458798 CLA458798 CUW458798 DES458798 DOO458798 DYK458798 EIG458798 ESC458798 FBY458798 FLU458798 FVQ458798 GFM458798 GPI458798 GZE458798 HJA458798 HSW458798 ICS458798 IMO458798 IWK458798 JGG458798 JQC458798 JZY458798 KJU458798 KTQ458798 LDM458798 LNI458798 LXE458798 MHA458798 MQW458798 NAS458798 NKO458798 NUK458798 OEG458798 OOC458798 OXY458798 PHU458798 PRQ458798 QBM458798 QLI458798 QVE458798 RFA458798 ROW458798 RYS458798 SIO458798 SSK458798 TCG458798 TMC458798 TVY458798 UFU458798 UPQ458798 UZM458798 VJI458798 VTE458798 WDA458798 WMW458798 WWS458798 AL524335 KG524334 UC524334 ADY524334 ANU524334 AXQ524334 BHM524334 BRI524334 CBE524334 CLA524334 CUW524334 DES524334 DOO524334 DYK524334 EIG524334 ESC524334 FBY524334 FLU524334 FVQ524334 GFM524334 GPI524334 GZE524334 HJA524334 HSW524334 ICS524334 IMO524334 IWK524334 JGG524334 JQC524334 JZY524334 KJU524334 KTQ524334 LDM524334 LNI524334 LXE524334 MHA524334 MQW524334 NAS524334 NKO524334 NUK524334 OEG524334 OOC524334 OXY524334 PHU524334 PRQ524334 QBM524334 QLI524334 QVE524334 RFA524334 ROW524334 RYS524334 SIO524334 SSK524334 TCG524334 TMC524334 TVY524334 UFU524334 UPQ524334 UZM524334 VJI524334 VTE524334 WDA524334 WMW524334 WWS524334 AL589871 KG589870 UC589870 ADY589870 ANU589870 AXQ589870 BHM589870 BRI589870 CBE589870 CLA589870 CUW589870 DES589870 DOO589870 DYK589870 EIG589870 ESC589870 FBY589870 FLU589870 FVQ589870 GFM589870 GPI589870 GZE589870 HJA589870 HSW589870 ICS589870 IMO589870 IWK589870 JGG589870 JQC589870 JZY589870 KJU589870 KTQ589870 LDM589870 LNI589870 LXE589870 MHA589870 MQW589870 NAS589870 NKO589870 NUK589870 OEG589870 OOC589870 OXY589870 PHU589870 PRQ589870 QBM589870 QLI589870 QVE589870 RFA589870 ROW589870 RYS589870 SIO589870 SSK589870 TCG589870 TMC589870 TVY589870 UFU589870 UPQ589870 UZM589870 VJI589870 VTE589870 WDA589870 WMW589870 WWS589870 AL655407 KG655406 UC655406 ADY655406 ANU655406 AXQ655406 BHM655406 BRI655406 CBE655406 CLA655406 CUW655406 DES655406 DOO655406 DYK655406 EIG655406 ESC655406 FBY655406 FLU655406 FVQ655406 GFM655406 GPI655406 GZE655406 HJA655406 HSW655406 ICS655406 IMO655406 IWK655406 JGG655406 JQC655406 JZY655406 KJU655406 KTQ655406 LDM655406 LNI655406 LXE655406 MHA655406 MQW655406 NAS655406 NKO655406 NUK655406 OEG655406 OOC655406 OXY655406 PHU655406 PRQ655406 QBM655406 QLI655406 QVE655406 RFA655406 ROW655406 RYS655406 SIO655406 SSK655406 TCG655406 TMC655406 TVY655406 UFU655406 UPQ655406 UZM655406 VJI655406 VTE655406 WDA655406 WMW655406 WWS655406 AL720943 KG720942 UC720942 ADY720942 ANU720942 AXQ720942 BHM720942 BRI720942 CBE720942 CLA720942 CUW720942 DES720942 DOO720942 DYK720942 EIG720942 ESC720942 FBY720942 FLU720942 FVQ720942 GFM720942 GPI720942 GZE720942 HJA720942 HSW720942 ICS720942 IMO720942 IWK720942 JGG720942 JQC720942 JZY720942 KJU720942 KTQ720942 LDM720942 LNI720942 LXE720942 MHA720942 MQW720942 NAS720942 NKO720942 NUK720942 OEG720942 OOC720942 OXY720942 PHU720942 PRQ720942 QBM720942 QLI720942 QVE720942 RFA720942 ROW720942 RYS720942 SIO720942 SSK720942 TCG720942 TMC720942 TVY720942 UFU720942 UPQ720942 UZM720942 VJI720942 VTE720942 WDA720942 WMW720942 WWS720942 AL786479 KG786478 UC786478 ADY786478 ANU786478 AXQ786478 BHM786478 BRI786478 CBE786478 CLA786478 CUW786478 DES786478 DOO786478 DYK786478 EIG786478 ESC786478 FBY786478 FLU786478 FVQ786478 GFM786478 GPI786478 GZE786478 HJA786478 HSW786478 ICS786478 IMO786478 IWK786478 JGG786478 JQC786478 JZY786478 KJU786478 KTQ786478 LDM786478 LNI786478 LXE786478 MHA786478 MQW786478 NAS786478 NKO786478 NUK786478 OEG786478 OOC786478 OXY786478 PHU786478 PRQ786478 QBM786478 QLI786478 QVE786478 RFA786478 ROW786478 RYS786478 SIO786478 SSK786478 TCG786478 TMC786478 TVY786478 UFU786478 UPQ786478 UZM786478 VJI786478 VTE786478 WDA786478 WMW786478 WWS786478 AL852015 KG852014 UC852014 ADY852014 ANU852014 AXQ852014 BHM852014 BRI852014 CBE852014 CLA852014 CUW852014 DES852014 DOO852014 DYK852014 EIG852014 ESC852014 FBY852014 FLU852014 FVQ852014 GFM852014 GPI852014 GZE852014 HJA852014 HSW852014 ICS852014 IMO852014 IWK852014 JGG852014 JQC852014 JZY852014 KJU852014 KTQ852014 LDM852014 LNI852014 LXE852014 MHA852014 MQW852014 NAS852014 NKO852014 NUK852014 OEG852014 OOC852014 OXY852014 PHU852014 PRQ852014 QBM852014 QLI852014 QVE852014 RFA852014 ROW852014 RYS852014 SIO852014 SSK852014 TCG852014 TMC852014 TVY852014 UFU852014 UPQ852014 UZM852014 VJI852014 VTE852014 WDA852014 WMW852014 WWS852014 AL917551 KG917550 UC917550 ADY917550 ANU917550 AXQ917550 BHM917550 BRI917550 CBE917550 CLA917550 CUW917550 DES917550 DOO917550 DYK917550 EIG917550 ESC917550 FBY917550 FLU917550 FVQ917550 GFM917550 GPI917550 GZE917550 HJA917550 HSW917550 ICS917550 IMO917550 IWK917550 JGG917550 JQC917550 JZY917550 KJU917550 KTQ917550 LDM917550 LNI917550 LXE917550 MHA917550 MQW917550 NAS917550 NKO917550 NUK917550 OEG917550 OOC917550 OXY917550 PHU917550 PRQ917550 QBM917550 QLI917550 QVE917550 RFA917550 ROW917550 RYS917550 SIO917550 SSK917550 TCG917550 TMC917550 TVY917550 UFU917550 UPQ917550 UZM917550 VJI917550 VTE917550 WDA917550 WMW917550 WWS917550 AL983087 KG983086 UC983086 ADY983086 ANU983086 AXQ983086 BHM983086 BRI983086 CBE983086 CLA983086 CUW983086 DES983086 DOO983086 DYK983086 EIG983086 ESC983086 FBY983086 FLU983086 FVQ983086 GFM983086 GPI983086 GZE983086 HJA983086 HSW983086 ICS983086 IMO983086 IWK983086 JGG983086 JQC983086 JZY983086 KJU983086 KTQ983086 LDM983086 LNI983086 LXE983086 MHA983086 MQW983086 NAS983086 NKO983086 NUK983086 OEG983086 OOC983086 OXY983086 PHU983086 PRQ983086 QBM983086 QLI983086 QVE983086 RFA983086 ROW983086 RYS983086 SIO983086 SSK983086 TCG983086 TMC983086 TVY983086 UFU983086 UPQ983086 UZM983086 VJI983086 VTE983086 WDA983086 WMW983086 WWS983086 AN45 KH41 UD41 ADZ41 ANV41 AXR41 BHN41 BRJ41 CBF41 CLB41 CUX41 DET41 DOP41 DYL41 EIH41 ESD41 FBZ41 FLV41 FVR41 GFN41 GPJ41 GZF41 HJB41 HSX41 ICT41 IMP41 IWL41 JGH41 JQD41 JZZ41 KJV41 KTR41 LDN41 LNJ41 LXF41 MHB41 MQX41 NAT41 NKP41 NUL41 OEH41 OOD41 OXZ41 PHV41 PRR41 QBN41 QLJ41 QVF41 RFB41 ROX41 RYT41 SIP41 SSL41 TCH41 TMD41 TVZ41 UFV41 UPR41 UZN41 VJJ41 VTF41 WDB41 WMX41 WWT41 AN65581 KI65580 UE65580 AEA65580 ANW65580 AXS65580 BHO65580 BRK65580 CBG65580 CLC65580 CUY65580 DEU65580 DOQ65580 DYM65580 EII65580 ESE65580 FCA65580 FLW65580 FVS65580 GFO65580 GPK65580 GZG65580 HJC65580 HSY65580 ICU65580 IMQ65580 IWM65580 JGI65580 JQE65580 KAA65580 KJW65580 KTS65580 LDO65580 LNK65580 LXG65580 MHC65580 MQY65580 NAU65580 NKQ65580 NUM65580 OEI65580 OOE65580 OYA65580 PHW65580 PRS65580 QBO65580 QLK65580 QVG65580 RFC65580 ROY65580 RYU65580 SIQ65580 SSM65580 TCI65580 TME65580 TWA65580 UFW65580 UPS65580 UZO65580 VJK65580 VTG65580 WDC65580 WMY65580 WWU65580 AN131117 KI131116 UE131116 AEA131116 ANW131116 AXS131116 BHO131116 BRK131116 CBG131116 CLC131116 CUY131116 DEU131116 DOQ131116 DYM131116 EII131116 ESE131116 FCA131116 FLW131116 FVS131116 GFO131116 GPK131116 GZG131116 HJC131116 HSY131116 ICU131116 IMQ131116 IWM131116 JGI131116 JQE131116 KAA131116 KJW131116 KTS131116 LDO131116 LNK131116 LXG131116 MHC131116 MQY131116 NAU131116 NKQ131116 NUM131116 OEI131116 OOE131116 OYA131116 PHW131116 PRS131116 QBO131116 QLK131116 QVG131116 RFC131116 ROY131116 RYU131116 SIQ131116 SSM131116 TCI131116 TME131116 TWA131116 UFW131116 UPS131116 UZO131116 VJK131116 VTG131116 WDC131116 WMY131116 WWU131116 AN196653 KI196652 UE196652 AEA196652 ANW196652 AXS196652 BHO196652 BRK196652 CBG196652 CLC196652 CUY196652 DEU196652 DOQ196652 DYM196652 EII196652 ESE196652 FCA196652 FLW196652 FVS196652 GFO196652 GPK196652 GZG196652 HJC196652 HSY196652 ICU196652 IMQ196652 IWM196652 JGI196652 JQE196652 KAA196652 KJW196652 KTS196652 LDO196652 LNK196652 LXG196652 MHC196652 MQY196652 NAU196652 NKQ196652 NUM196652 OEI196652 OOE196652 OYA196652 PHW196652 PRS196652 QBO196652 QLK196652 QVG196652 RFC196652 ROY196652 RYU196652 SIQ196652 SSM196652 TCI196652 TME196652 TWA196652 UFW196652 UPS196652 UZO196652 VJK196652 VTG196652 WDC196652 WMY196652 WWU196652 AN262189 KI262188 UE262188 AEA262188 ANW262188 AXS262188 BHO262188 BRK262188 CBG262188 CLC262188 CUY262188 DEU262188 DOQ262188 DYM262188 EII262188 ESE262188 FCA262188 FLW262188 FVS262188 GFO262188 GPK262188 GZG262188 HJC262188 HSY262188 ICU262188 IMQ262188 IWM262188 JGI262188 JQE262188 KAA262188 KJW262188 KTS262188 LDO262188 LNK262188 LXG262188 MHC262188 MQY262188 NAU262188 NKQ262188 NUM262188 OEI262188 OOE262188 OYA262188 PHW262188 PRS262188 QBO262188 QLK262188 QVG262188 RFC262188 ROY262188 RYU262188 SIQ262188 SSM262188 TCI262188 TME262188 TWA262188 UFW262188 UPS262188 UZO262188 VJK262188 VTG262188 WDC262188 WMY262188 WWU262188 AN327725 KI327724 UE327724 AEA327724 ANW327724 AXS327724 BHO327724 BRK327724 CBG327724 CLC327724 CUY327724 DEU327724 DOQ327724 DYM327724 EII327724 ESE327724 FCA327724 FLW327724 FVS327724 GFO327724 GPK327724 GZG327724 HJC327724 HSY327724 ICU327724 IMQ327724 IWM327724 JGI327724 JQE327724 KAA327724 KJW327724 KTS327724 LDO327724 LNK327724 LXG327724 MHC327724 MQY327724 NAU327724 NKQ327724 NUM327724 OEI327724 OOE327724 OYA327724 PHW327724 PRS327724 QBO327724 QLK327724 QVG327724 RFC327724 ROY327724 RYU327724 SIQ327724 SSM327724 TCI327724 TME327724 TWA327724 UFW327724 UPS327724 UZO327724 VJK327724 VTG327724 WDC327724 WMY327724 WWU327724 AN393261 KI393260 UE393260 AEA393260 ANW393260 AXS393260 BHO393260 BRK393260 CBG393260 CLC393260 CUY393260 DEU393260 DOQ393260 DYM393260 EII393260 ESE393260 FCA393260 FLW393260 FVS393260 GFO393260 GPK393260 GZG393260 HJC393260 HSY393260 ICU393260 IMQ393260 IWM393260 JGI393260 JQE393260 KAA393260 KJW393260 KTS393260 LDO393260 LNK393260 LXG393260 MHC393260 MQY393260 NAU393260 NKQ393260 NUM393260 OEI393260 OOE393260 OYA393260 PHW393260 PRS393260 QBO393260 QLK393260 QVG393260 RFC393260 ROY393260 RYU393260 SIQ393260 SSM393260 TCI393260 TME393260 TWA393260 UFW393260 UPS393260 UZO393260 VJK393260 VTG393260 WDC393260 WMY393260 WWU393260 AN458797 KI458796 UE458796 AEA458796 ANW458796 AXS458796 BHO458796 BRK458796 CBG458796 CLC458796 CUY458796 DEU458796 DOQ458796 DYM458796 EII458796 ESE458796 FCA458796 FLW458796 FVS458796 GFO458796 GPK458796 GZG458796 HJC458796 HSY458796 ICU458796 IMQ458796 IWM458796 JGI458796 JQE458796 KAA458796 KJW458796 KTS458796 LDO458796 LNK458796 LXG458796 MHC458796 MQY458796 NAU458796 NKQ458796 NUM458796 OEI458796 OOE458796 OYA458796 PHW458796 PRS458796 QBO458796 QLK458796 QVG458796 RFC458796 ROY458796 RYU458796 SIQ458796 SSM458796 TCI458796 TME458796 TWA458796 UFW458796 UPS458796 UZO458796 VJK458796 VTG458796 WDC458796 WMY458796 WWU458796 AN524333 KI524332 UE524332 AEA524332 ANW524332 AXS524332 BHO524332 BRK524332 CBG524332 CLC524332 CUY524332 DEU524332 DOQ524332 DYM524332 EII524332 ESE524332 FCA524332 FLW524332 FVS524332 GFO524332 GPK524332 GZG524332 HJC524332 HSY524332 ICU524332 IMQ524332 IWM524332 JGI524332 JQE524332 KAA524332 KJW524332 KTS524332 LDO524332 LNK524332 LXG524332 MHC524332 MQY524332 NAU524332 NKQ524332 NUM524332 OEI524332 OOE524332 OYA524332 PHW524332 PRS524332 QBO524332 QLK524332 QVG524332 RFC524332 ROY524332 RYU524332 SIQ524332 SSM524332 TCI524332 TME524332 TWA524332 UFW524332 UPS524332 UZO524332 VJK524332 VTG524332 WDC524332 WMY524332 WWU524332 AN589869 KI589868 UE589868 AEA589868 ANW589868 AXS589868 BHO589868 BRK589868 CBG589868 CLC589868 CUY589868 DEU589868 DOQ589868 DYM589868 EII589868 ESE589868 FCA589868 FLW589868 FVS589868 GFO589868 GPK589868 GZG589868 HJC589868 HSY589868 ICU589868 IMQ589868 IWM589868 JGI589868 JQE589868 KAA589868 KJW589868 KTS589868 LDO589868 LNK589868 LXG589868 MHC589868 MQY589868 NAU589868 NKQ589868 NUM589868 OEI589868 OOE589868 OYA589868 PHW589868 PRS589868 QBO589868 QLK589868 QVG589868 RFC589868 ROY589868 RYU589868 SIQ589868 SSM589868 TCI589868 TME589868 TWA589868 UFW589868 UPS589868 UZO589868 VJK589868 VTG589868 WDC589868 WMY589868 WWU589868 AN655405 KI655404 UE655404 AEA655404 ANW655404 AXS655404 BHO655404 BRK655404 CBG655404 CLC655404 CUY655404 DEU655404 DOQ655404 DYM655404 EII655404 ESE655404 FCA655404 FLW655404 FVS655404 GFO655404 GPK655404 GZG655404 HJC655404 HSY655404 ICU655404 IMQ655404 IWM655404 JGI655404 JQE655404 KAA655404 KJW655404 KTS655404 LDO655404 LNK655404 LXG655404 MHC655404 MQY655404 NAU655404 NKQ655404 NUM655404 OEI655404 OOE655404 OYA655404 PHW655404 PRS655404 QBO655404 QLK655404 QVG655404 RFC655404 ROY655404 RYU655404 SIQ655404 SSM655404 TCI655404 TME655404 TWA655404 UFW655404 UPS655404 UZO655404 VJK655404 VTG655404 WDC655404 WMY655404 WWU655404 AN720941 KI720940 UE720940 AEA720940 ANW720940 AXS720940 BHO720940 BRK720940 CBG720940 CLC720940 CUY720940 DEU720940 DOQ720940 DYM720940 EII720940 ESE720940 FCA720940 FLW720940 FVS720940 GFO720940 GPK720940 GZG720940 HJC720940 HSY720940 ICU720940 IMQ720940 IWM720940 JGI720940 JQE720940 KAA720940 KJW720940 KTS720940 LDO720940 LNK720940 LXG720940 MHC720940 MQY720940 NAU720940 NKQ720940 NUM720940 OEI720940 OOE720940 OYA720940 PHW720940 PRS720940 QBO720940 QLK720940 QVG720940 RFC720940 ROY720940 RYU720940 SIQ720940 SSM720940 TCI720940 TME720940 TWA720940 UFW720940 UPS720940 UZO720940 VJK720940 VTG720940 WDC720940 WMY720940 WWU720940 AN786477 KI786476 UE786476 AEA786476 ANW786476 AXS786476 BHO786476 BRK786476 CBG786476 CLC786476 CUY786476 DEU786476 DOQ786476 DYM786476 EII786476 ESE786476 FCA786476 FLW786476 FVS786476 GFO786476 GPK786476 GZG786476 HJC786476 HSY786476 ICU786476 IMQ786476 IWM786476 JGI786476 JQE786476 KAA786476 KJW786476 KTS786476 LDO786476 LNK786476 LXG786476 MHC786476 MQY786476 NAU786476 NKQ786476 NUM786476 OEI786476 OOE786476 OYA786476 PHW786476 PRS786476 QBO786476 QLK786476 QVG786476 RFC786476 ROY786476 RYU786476 SIQ786476 SSM786476 TCI786476 TME786476 TWA786476 UFW786476 UPS786476 UZO786476 VJK786476 VTG786476 WDC786476 WMY786476 WWU786476 AN852013 KI852012 UE852012 AEA852012 ANW852012 AXS852012 BHO852012 BRK852012 CBG852012 CLC852012 CUY852012 DEU852012 DOQ852012 DYM852012 EII852012 ESE852012 FCA852012 FLW852012 FVS852012 GFO852012 GPK852012 GZG852012 HJC852012 HSY852012 ICU852012 IMQ852012 IWM852012 JGI852012 JQE852012 KAA852012 KJW852012 KTS852012 LDO852012 LNK852012 LXG852012 MHC852012 MQY852012 NAU852012 NKQ852012 NUM852012 OEI852012 OOE852012 OYA852012 PHW852012 PRS852012 QBO852012 QLK852012 QVG852012 RFC852012 ROY852012 RYU852012 SIQ852012 SSM852012 TCI852012 TME852012 TWA852012 UFW852012 UPS852012 UZO852012 VJK852012 VTG852012 WDC852012 WMY852012 WWU852012 AN917549 KI917548 UE917548 AEA917548 ANW917548 AXS917548 BHO917548 BRK917548 CBG917548 CLC917548 CUY917548 DEU917548 DOQ917548 DYM917548 EII917548 ESE917548 FCA917548 FLW917548 FVS917548 GFO917548 GPK917548 GZG917548 HJC917548 HSY917548 ICU917548 IMQ917548 IWM917548 JGI917548 JQE917548 KAA917548 KJW917548 KTS917548 LDO917548 LNK917548 LXG917548 MHC917548 MQY917548 NAU917548 NKQ917548 NUM917548 OEI917548 OOE917548 OYA917548 PHW917548 PRS917548 QBO917548 QLK917548 QVG917548 RFC917548 ROY917548 RYU917548 SIQ917548 SSM917548 TCI917548 TME917548 TWA917548 UFW917548 UPS917548 UZO917548 VJK917548 VTG917548 WDC917548 WMY917548 WWU917548 AN983085 KI983084 UE983084 AEA983084 ANW983084 AXS983084 BHO983084 BRK983084 CBG983084 CLC983084 CUY983084 DEU983084 DOQ983084 DYM983084 EII983084 ESE983084 FCA983084 FLW983084 FVS983084 GFO983084 GPK983084 GZG983084 HJC983084 HSY983084 ICU983084 IMQ983084 IWM983084 JGI983084 JQE983084 KAA983084 KJW983084 KTS983084 LDO983084 LNK983084 LXG983084 MHC983084 MQY983084 NAU983084 NKQ983084 NUM983084 OEI983084 OOE983084 OYA983084 PHW983084 PRS983084 QBO983084 QLK983084 QVG983084 RFC983084 ROY983084 RYU983084 SIQ983084 SSM983084 TCI983084 TME983084 TWA983084 UFW983084 UPS983084 UZO983084 VJK983084 VTG983084 WDC983084 WMY983084 WWU983084 V57 JQ57 TM57 ADI57 ANE57 AXA57 BGW57 BQS57 CAO57 CKK57 CUG57 DEC57 DNY57 DXU57 EHQ57 ERM57 FBI57 FLE57 FVA57 GEW57 GOS57 GYO57 HIK57 HSG57 ICC57 ILY57 IVU57 JFQ57 JPM57 JZI57 KJE57 KTA57 LCW57 LMS57 LWO57 MGK57 MQG57 NAC57 NJY57 NTU57 ODQ57 ONM57 OXI57 PHE57 PRA57 QAW57 QKS57 QUO57 REK57 ROG57 RYC57 SHY57 SRU57 TBQ57 TLM57 TVI57 UFE57 UPA57 UYW57 VIS57 VSO57 WCK57 WMG57 WWC57 V65592 JQ65592 TM65592 ADI65592 ANE65592 AXA65592 BGW65592 BQS65592 CAO65592 CKK65592 CUG65592 DEC65592 DNY65592 DXU65592 EHQ65592 ERM65592 FBI65592 FLE65592 FVA65592 GEW65592 GOS65592 GYO65592 HIK65592 HSG65592 ICC65592 ILY65592 IVU65592 JFQ65592 JPM65592 JZI65592 KJE65592 KTA65592 LCW65592 LMS65592 LWO65592 MGK65592 MQG65592 NAC65592 NJY65592 NTU65592 ODQ65592 ONM65592 OXI65592 PHE65592 PRA65592 QAW65592 QKS65592 QUO65592 REK65592 ROG65592 RYC65592 SHY65592 SRU65592 TBQ65592 TLM65592 TVI65592 UFE65592 UPA65592 UYW65592 VIS65592 VSO65592 WCK65592 WMG65592 WWC65592 V131128 JQ131128 TM131128 ADI131128 ANE131128 AXA131128 BGW131128 BQS131128 CAO131128 CKK131128 CUG131128 DEC131128 DNY131128 DXU131128 EHQ131128 ERM131128 FBI131128 FLE131128 FVA131128 GEW131128 GOS131128 GYO131128 HIK131128 HSG131128 ICC131128 ILY131128 IVU131128 JFQ131128 JPM131128 JZI131128 KJE131128 KTA131128 LCW131128 LMS131128 LWO131128 MGK131128 MQG131128 NAC131128 NJY131128 NTU131128 ODQ131128 ONM131128 OXI131128 PHE131128 PRA131128 QAW131128 QKS131128 QUO131128 REK131128 ROG131128 RYC131128 SHY131128 SRU131128 TBQ131128 TLM131128 TVI131128 UFE131128 UPA131128 UYW131128 VIS131128 VSO131128 WCK131128 WMG131128 WWC131128 V196664 JQ196664 TM196664 ADI196664 ANE196664 AXA196664 BGW196664 BQS196664 CAO196664 CKK196664 CUG196664 DEC196664 DNY196664 DXU196664 EHQ196664 ERM196664 FBI196664 FLE196664 FVA196664 GEW196664 GOS196664 GYO196664 HIK196664 HSG196664 ICC196664 ILY196664 IVU196664 JFQ196664 JPM196664 JZI196664 KJE196664 KTA196664 LCW196664 LMS196664 LWO196664 MGK196664 MQG196664 NAC196664 NJY196664 NTU196664 ODQ196664 ONM196664 OXI196664 PHE196664 PRA196664 QAW196664 QKS196664 QUO196664 REK196664 ROG196664 RYC196664 SHY196664 SRU196664 TBQ196664 TLM196664 TVI196664 UFE196664 UPA196664 UYW196664 VIS196664 VSO196664 WCK196664 WMG196664 WWC196664 V262200 JQ262200 TM262200 ADI262200 ANE262200 AXA262200 BGW262200 BQS262200 CAO262200 CKK262200 CUG262200 DEC262200 DNY262200 DXU262200 EHQ262200 ERM262200 FBI262200 FLE262200 FVA262200 GEW262200 GOS262200 GYO262200 HIK262200 HSG262200 ICC262200 ILY262200 IVU262200 JFQ262200 JPM262200 JZI262200 KJE262200 KTA262200 LCW262200 LMS262200 LWO262200 MGK262200 MQG262200 NAC262200 NJY262200 NTU262200 ODQ262200 ONM262200 OXI262200 PHE262200 PRA262200 QAW262200 QKS262200 QUO262200 REK262200 ROG262200 RYC262200 SHY262200 SRU262200 TBQ262200 TLM262200 TVI262200 UFE262200 UPA262200 UYW262200 VIS262200 VSO262200 WCK262200 WMG262200 WWC262200 V327736 JQ327736 TM327736 ADI327736 ANE327736 AXA327736 BGW327736 BQS327736 CAO327736 CKK327736 CUG327736 DEC327736 DNY327736 DXU327736 EHQ327736 ERM327736 FBI327736 FLE327736 FVA327736 GEW327736 GOS327736 GYO327736 HIK327736 HSG327736 ICC327736 ILY327736 IVU327736 JFQ327736 JPM327736 JZI327736 KJE327736 KTA327736 LCW327736 LMS327736 LWO327736 MGK327736 MQG327736 NAC327736 NJY327736 NTU327736 ODQ327736 ONM327736 OXI327736 PHE327736 PRA327736 QAW327736 QKS327736 QUO327736 REK327736 ROG327736 RYC327736 SHY327736 SRU327736 TBQ327736 TLM327736 TVI327736 UFE327736 UPA327736 UYW327736 VIS327736 VSO327736 WCK327736 WMG327736 WWC327736 V393272 JQ393272 TM393272 ADI393272 ANE393272 AXA393272 BGW393272 BQS393272 CAO393272 CKK393272 CUG393272 DEC393272 DNY393272 DXU393272 EHQ393272 ERM393272 FBI393272 FLE393272 FVA393272 GEW393272 GOS393272 GYO393272 HIK393272 HSG393272 ICC393272 ILY393272 IVU393272 JFQ393272 JPM393272 JZI393272 KJE393272 KTA393272 LCW393272 LMS393272 LWO393272 MGK393272 MQG393272 NAC393272 NJY393272 NTU393272 ODQ393272 ONM393272 OXI393272 PHE393272 PRA393272 QAW393272 QKS393272 QUO393272 REK393272 ROG393272 RYC393272 SHY393272 SRU393272 TBQ393272 TLM393272 TVI393272 UFE393272 UPA393272 UYW393272 VIS393272 VSO393272 WCK393272 WMG393272 WWC393272 V458808 JQ458808 TM458808 ADI458808 ANE458808 AXA458808 BGW458808 BQS458808 CAO458808 CKK458808 CUG458808 DEC458808 DNY458808 DXU458808 EHQ458808 ERM458808 FBI458808 FLE458808 FVA458808 GEW458808 GOS458808 GYO458808 HIK458808 HSG458808 ICC458808 ILY458808 IVU458808 JFQ458808 JPM458808 JZI458808 KJE458808 KTA458808 LCW458808 LMS458808 LWO458808 MGK458808 MQG458808 NAC458808 NJY458808 NTU458808 ODQ458808 ONM458808 OXI458808 PHE458808 PRA458808 QAW458808 QKS458808 QUO458808 REK458808 ROG458808 RYC458808 SHY458808 SRU458808 TBQ458808 TLM458808 TVI458808 UFE458808 UPA458808 UYW458808 VIS458808 VSO458808 WCK458808 WMG458808 WWC458808 V524344 JQ524344 TM524344 ADI524344 ANE524344 AXA524344 BGW524344 BQS524344 CAO524344 CKK524344 CUG524344 DEC524344 DNY524344 DXU524344 EHQ524344 ERM524344 FBI524344 FLE524344 FVA524344 GEW524344 GOS524344 GYO524344 HIK524344 HSG524344 ICC524344 ILY524344 IVU524344 JFQ524344 JPM524344 JZI524344 KJE524344 KTA524344 LCW524344 LMS524344 LWO524344 MGK524344 MQG524344 NAC524344 NJY524344 NTU524344 ODQ524344 ONM524344 OXI524344 PHE524344 PRA524344 QAW524344 QKS524344 QUO524344 REK524344 ROG524344 RYC524344 SHY524344 SRU524344 TBQ524344 TLM524344 TVI524344 UFE524344 UPA524344 UYW524344 VIS524344 VSO524344 WCK524344 WMG524344 WWC524344 V589880 JQ589880 TM589880 ADI589880 ANE589880 AXA589880 BGW589880 BQS589880 CAO589880 CKK589880 CUG589880 DEC589880 DNY589880 DXU589880 EHQ589880 ERM589880 FBI589880 FLE589880 FVA589880 GEW589880 GOS589880 GYO589880 HIK589880 HSG589880 ICC589880 ILY589880 IVU589880 JFQ589880 JPM589880 JZI589880 KJE589880 KTA589880 LCW589880 LMS589880 LWO589880 MGK589880 MQG589880 NAC589880 NJY589880 NTU589880 ODQ589880 ONM589880 OXI589880 PHE589880 PRA589880 QAW589880 QKS589880 QUO589880 REK589880 ROG589880 RYC589880 SHY589880 SRU589880 TBQ589880 TLM589880 TVI589880 UFE589880 UPA589880 UYW589880 VIS589880 VSO589880 WCK589880 WMG589880 WWC589880 V655416 JQ655416 TM655416 ADI655416 ANE655416 AXA655416 BGW655416 BQS655416 CAO655416 CKK655416 CUG655416 DEC655416 DNY655416 DXU655416 EHQ655416 ERM655416 FBI655416 FLE655416 FVA655416 GEW655416 GOS655416 GYO655416 HIK655416 HSG655416 ICC655416 ILY655416 IVU655416 JFQ655416 JPM655416 JZI655416 KJE655416 KTA655416 LCW655416 LMS655416 LWO655416 MGK655416 MQG655416 NAC655416 NJY655416 NTU655416 ODQ655416 ONM655416 OXI655416 PHE655416 PRA655416 QAW655416 QKS655416 QUO655416 REK655416 ROG655416 RYC655416 SHY655416 SRU655416 TBQ655416 TLM655416 TVI655416 UFE655416 UPA655416 UYW655416 VIS655416 VSO655416 WCK655416 WMG655416 WWC655416 V720952 JQ720952 TM720952 ADI720952 ANE720952 AXA720952 BGW720952 BQS720952 CAO720952 CKK720952 CUG720952 DEC720952 DNY720952 DXU720952 EHQ720952 ERM720952 FBI720952 FLE720952 FVA720952 GEW720952 GOS720952 GYO720952 HIK720952 HSG720952 ICC720952 ILY720952 IVU720952 JFQ720952 JPM720952 JZI720952 KJE720952 KTA720952 LCW720952 LMS720952 LWO720952 MGK720952 MQG720952 NAC720952 NJY720952 NTU720952 ODQ720952 ONM720952 OXI720952 PHE720952 PRA720952 QAW720952 QKS720952 QUO720952 REK720952 ROG720952 RYC720952 SHY720952 SRU720952 TBQ720952 TLM720952 TVI720952 UFE720952 UPA720952 UYW720952 VIS720952 VSO720952 WCK720952 WMG720952 WWC720952 V786488 JQ786488 TM786488 ADI786488 ANE786488 AXA786488 BGW786488 BQS786488 CAO786488 CKK786488 CUG786488 DEC786488 DNY786488 DXU786488 EHQ786488 ERM786488 FBI786488 FLE786488 FVA786488 GEW786488 GOS786488 GYO786488 HIK786488 HSG786488 ICC786488 ILY786488 IVU786488 JFQ786488 JPM786488 JZI786488 KJE786488 KTA786488 LCW786488 LMS786488 LWO786488 MGK786488 MQG786488 NAC786488 NJY786488 NTU786488 ODQ786488 ONM786488 OXI786488 PHE786488 PRA786488 QAW786488 QKS786488 QUO786488 REK786488 ROG786488 RYC786488 SHY786488 SRU786488 TBQ786488 TLM786488 TVI786488 UFE786488 UPA786488 UYW786488 VIS786488 VSO786488 WCK786488 WMG786488 WWC786488 V852024 JQ852024 TM852024 ADI852024 ANE852024 AXA852024 BGW852024 BQS852024 CAO852024 CKK852024 CUG852024 DEC852024 DNY852024 DXU852024 EHQ852024 ERM852024 FBI852024 FLE852024 FVA852024 GEW852024 GOS852024 GYO852024 HIK852024 HSG852024 ICC852024 ILY852024 IVU852024 JFQ852024 JPM852024 JZI852024 KJE852024 KTA852024 LCW852024 LMS852024 LWO852024 MGK852024 MQG852024 NAC852024 NJY852024 NTU852024 ODQ852024 ONM852024 OXI852024 PHE852024 PRA852024 QAW852024 QKS852024 QUO852024 REK852024 ROG852024 RYC852024 SHY852024 SRU852024 TBQ852024 TLM852024 TVI852024 UFE852024 UPA852024 UYW852024 VIS852024 VSO852024 WCK852024 WMG852024 WWC852024 V917560 JQ917560 TM917560 ADI917560 ANE917560 AXA917560 BGW917560 BQS917560 CAO917560 CKK917560 CUG917560 DEC917560 DNY917560 DXU917560 EHQ917560 ERM917560 FBI917560 FLE917560 FVA917560 GEW917560 GOS917560 GYO917560 HIK917560 HSG917560 ICC917560 ILY917560 IVU917560 JFQ917560 JPM917560 JZI917560 KJE917560 KTA917560 LCW917560 LMS917560 LWO917560 MGK917560 MQG917560 NAC917560 NJY917560 NTU917560 ODQ917560 ONM917560 OXI917560 PHE917560 PRA917560 QAW917560 QKS917560 QUO917560 REK917560 ROG917560 RYC917560 SHY917560 SRU917560 TBQ917560 TLM917560 TVI917560 UFE917560 UPA917560 UYW917560 VIS917560 VSO917560 WCK917560 WMG917560 WWC917560 V983096 JQ983096 TM983096 ADI983096 ANE983096 AXA983096 BGW983096 BQS983096 CAO983096 CKK983096 CUG983096 DEC983096 DNY983096 DXU983096 EHQ983096 ERM983096 FBI983096 FLE983096 FVA983096 GEW983096 GOS983096 GYO983096 HIK983096 HSG983096 ICC983096 ILY983096 IVU983096 JFQ983096 JPM983096 JZI983096 KJE983096 KTA983096 LCW983096 LMS983096 LWO983096 MGK983096 MQG983096 NAC983096 NJY983096 NTU983096 ODQ983096 ONM983096 OXI983096 PHE983096 PRA983096 QAW983096 QKS983096 QUO983096 REK983096 ROG983096 RYC983096 SHY983096 SRU983096 TBQ983096 TLM983096 TVI983096 UFE983096 UPA983096 UYW983096 VIS983096 VSO983096 WCK983096 WMG983096 WWC983096 R57 JM57 TI57 ADE57 ANA57 AWW57 BGS57 BQO57 CAK57 CKG57 CUC57 DDY57 DNU57 DXQ57 EHM57 ERI57 FBE57 FLA57 FUW57 GES57 GOO57 GYK57 HIG57 HSC57 IBY57 ILU57 IVQ57 JFM57 JPI57 JZE57 KJA57 KSW57 LCS57 LMO57 LWK57 MGG57 MQC57 MZY57 NJU57 NTQ57 ODM57 ONI57 OXE57 PHA57 PQW57 QAS57 QKO57 QUK57 REG57 ROC57 RXY57 SHU57 SRQ57 TBM57 TLI57 TVE57 UFA57 UOW57 UYS57 VIO57 VSK57 WCG57 WMC57 WVY57 R65592 JM65592 TI65592 ADE65592 ANA65592 AWW65592 BGS65592 BQO65592 CAK65592 CKG65592 CUC65592 DDY65592 DNU65592 DXQ65592 EHM65592 ERI65592 FBE65592 FLA65592 FUW65592 GES65592 GOO65592 GYK65592 HIG65592 HSC65592 IBY65592 ILU65592 IVQ65592 JFM65592 JPI65592 JZE65592 KJA65592 KSW65592 LCS65592 LMO65592 LWK65592 MGG65592 MQC65592 MZY65592 NJU65592 NTQ65592 ODM65592 ONI65592 OXE65592 PHA65592 PQW65592 QAS65592 QKO65592 QUK65592 REG65592 ROC65592 RXY65592 SHU65592 SRQ65592 TBM65592 TLI65592 TVE65592 UFA65592 UOW65592 UYS65592 VIO65592 VSK65592 WCG65592 WMC65592 WVY65592 R131128 JM131128 TI131128 ADE131128 ANA131128 AWW131128 BGS131128 BQO131128 CAK131128 CKG131128 CUC131128 DDY131128 DNU131128 DXQ131128 EHM131128 ERI131128 FBE131128 FLA131128 FUW131128 GES131128 GOO131128 GYK131128 HIG131128 HSC131128 IBY131128 ILU131128 IVQ131128 JFM131128 JPI131128 JZE131128 KJA131128 KSW131128 LCS131128 LMO131128 LWK131128 MGG131128 MQC131128 MZY131128 NJU131128 NTQ131128 ODM131128 ONI131128 OXE131128 PHA131128 PQW131128 QAS131128 QKO131128 QUK131128 REG131128 ROC131128 RXY131128 SHU131128 SRQ131128 TBM131128 TLI131128 TVE131128 UFA131128 UOW131128 UYS131128 VIO131128 VSK131128 WCG131128 WMC131128 WVY131128 R196664 JM196664 TI196664 ADE196664 ANA196664 AWW196664 BGS196664 BQO196664 CAK196664 CKG196664 CUC196664 DDY196664 DNU196664 DXQ196664 EHM196664 ERI196664 FBE196664 FLA196664 FUW196664 GES196664 GOO196664 GYK196664 HIG196664 HSC196664 IBY196664 ILU196664 IVQ196664 JFM196664 JPI196664 JZE196664 KJA196664 KSW196664 LCS196664 LMO196664 LWK196664 MGG196664 MQC196664 MZY196664 NJU196664 NTQ196664 ODM196664 ONI196664 OXE196664 PHA196664 PQW196664 QAS196664 QKO196664 QUK196664 REG196664 ROC196664 RXY196664 SHU196664 SRQ196664 TBM196664 TLI196664 TVE196664 UFA196664 UOW196664 UYS196664 VIO196664 VSK196664 WCG196664 WMC196664 WVY196664 R262200 JM262200 TI262200 ADE262200 ANA262200 AWW262200 BGS262200 BQO262200 CAK262200 CKG262200 CUC262200 DDY262200 DNU262200 DXQ262200 EHM262200 ERI262200 FBE262200 FLA262200 FUW262200 GES262200 GOO262200 GYK262200 HIG262200 HSC262200 IBY262200 ILU262200 IVQ262200 JFM262200 JPI262200 JZE262200 KJA262200 KSW262200 LCS262200 LMO262200 LWK262200 MGG262200 MQC262200 MZY262200 NJU262200 NTQ262200 ODM262200 ONI262200 OXE262200 PHA262200 PQW262200 QAS262200 QKO262200 QUK262200 REG262200 ROC262200 RXY262200 SHU262200 SRQ262200 TBM262200 TLI262200 TVE262200 UFA262200 UOW262200 UYS262200 VIO262200 VSK262200 WCG262200 WMC262200 WVY262200 R327736 JM327736 TI327736 ADE327736 ANA327736 AWW327736 BGS327736 BQO327736 CAK327736 CKG327736 CUC327736 DDY327736 DNU327736 DXQ327736 EHM327736 ERI327736 FBE327736 FLA327736 FUW327736 GES327736 GOO327736 GYK327736 HIG327736 HSC327736 IBY327736 ILU327736 IVQ327736 JFM327736 JPI327736 JZE327736 KJA327736 KSW327736 LCS327736 LMO327736 LWK327736 MGG327736 MQC327736 MZY327736 NJU327736 NTQ327736 ODM327736 ONI327736 OXE327736 PHA327736 PQW327736 QAS327736 QKO327736 QUK327736 REG327736 ROC327736 RXY327736 SHU327736 SRQ327736 TBM327736 TLI327736 TVE327736 UFA327736 UOW327736 UYS327736 VIO327736 VSK327736 WCG327736 WMC327736 WVY327736 R393272 JM393272 TI393272 ADE393272 ANA393272 AWW393272 BGS393272 BQO393272 CAK393272 CKG393272 CUC393272 DDY393272 DNU393272 DXQ393272 EHM393272 ERI393272 FBE393272 FLA393272 FUW393272 GES393272 GOO393272 GYK393272 HIG393272 HSC393272 IBY393272 ILU393272 IVQ393272 JFM393272 JPI393272 JZE393272 KJA393272 KSW393272 LCS393272 LMO393272 LWK393272 MGG393272 MQC393272 MZY393272 NJU393272 NTQ393272 ODM393272 ONI393272 OXE393272 PHA393272 PQW393272 QAS393272 QKO393272 QUK393272 REG393272 ROC393272 RXY393272 SHU393272 SRQ393272 TBM393272 TLI393272 TVE393272 UFA393272 UOW393272 UYS393272 VIO393272 VSK393272 WCG393272 WMC393272 WVY393272 R458808 JM458808 TI458808 ADE458808 ANA458808 AWW458808 BGS458808 BQO458808 CAK458808 CKG458808 CUC458808 DDY458808 DNU458808 DXQ458808 EHM458808 ERI458808 FBE458808 FLA458808 FUW458808 GES458808 GOO458808 GYK458808 HIG458808 HSC458808 IBY458808 ILU458808 IVQ458808 JFM458808 JPI458808 JZE458808 KJA458808 KSW458808 LCS458808 LMO458808 LWK458808 MGG458808 MQC458808 MZY458808 NJU458808 NTQ458808 ODM458808 ONI458808 OXE458808 PHA458808 PQW458808 QAS458808 QKO458808 QUK458808 REG458808 ROC458808 RXY458808 SHU458808 SRQ458808 TBM458808 TLI458808 TVE458808 UFA458808 UOW458808 UYS458808 VIO458808 VSK458808 WCG458808 WMC458808 WVY458808 R524344 JM524344 TI524344 ADE524344 ANA524344 AWW524344 BGS524344 BQO524344 CAK524344 CKG524344 CUC524344 DDY524344 DNU524344 DXQ524344 EHM524344 ERI524344 FBE524344 FLA524344 FUW524344 GES524344 GOO524344 GYK524344 HIG524344 HSC524344 IBY524344 ILU524344 IVQ524344 JFM524344 JPI524344 JZE524344 KJA524344 KSW524344 LCS524344 LMO524344 LWK524344 MGG524344 MQC524344 MZY524344 NJU524344 NTQ524344 ODM524344 ONI524344 OXE524344 PHA524344 PQW524344 QAS524344 QKO524344 QUK524344 REG524344 ROC524344 RXY524344 SHU524344 SRQ524344 TBM524344 TLI524344 TVE524344 UFA524344 UOW524344 UYS524344 VIO524344 VSK524344 WCG524344 WMC524344 WVY524344 R589880 JM589880 TI589880 ADE589880 ANA589880 AWW589880 BGS589880 BQO589880 CAK589880 CKG589880 CUC589880 DDY589880 DNU589880 DXQ589880 EHM589880 ERI589880 FBE589880 FLA589880 FUW589880 GES589880 GOO589880 GYK589880 HIG589880 HSC589880 IBY589880 ILU589880 IVQ589880 JFM589880 JPI589880 JZE589880 KJA589880 KSW589880 LCS589880 LMO589880 LWK589880 MGG589880 MQC589880 MZY589880 NJU589880 NTQ589880 ODM589880 ONI589880 OXE589880 PHA589880 PQW589880 QAS589880 QKO589880 QUK589880 REG589880 ROC589880 RXY589880 SHU589880 SRQ589880 TBM589880 TLI589880 TVE589880 UFA589880 UOW589880 UYS589880 VIO589880 VSK589880 WCG589880 WMC589880 WVY589880 R655416 JM655416 TI655416 ADE655416 ANA655416 AWW655416 BGS655416 BQO655416 CAK655416 CKG655416 CUC655416 DDY655416 DNU655416 DXQ655416 EHM655416 ERI655416 FBE655416 FLA655416 FUW655416 GES655416 GOO655416 GYK655416 HIG655416 HSC655416 IBY655416 ILU655416 IVQ655416 JFM655416 JPI655416 JZE655416 KJA655416 KSW655416 LCS655416 LMO655416 LWK655416 MGG655416 MQC655416 MZY655416 NJU655416 NTQ655416 ODM655416 ONI655416 OXE655416 PHA655416 PQW655416 QAS655416 QKO655416 QUK655416 REG655416 ROC655416 RXY655416 SHU655416 SRQ655416 TBM655416 TLI655416 TVE655416 UFA655416 UOW655416 UYS655416 VIO655416 VSK655416 WCG655416 WMC655416 WVY655416 R720952 JM720952 TI720952 ADE720952 ANA720952 AWW720952 BGS720952 BQO720952 CAK720952 CKG720952 CUC720952 DDY720952 DNU720952 DXQ720952 EHM720952 ERI720952 FBE720952 FLA720952 FUW720952 GES720952 GOO720952 GYK720952 HIG720952 HSC720952 IBY720952 ILU720952 IVQ720952 JFM720952 JPI720952 JZE720952 KJA720952 KSW720952 LCS720952 LMO720952 LWK720952 MGG720952 MQC720952 MZY720952 NJU720952 NTQ720952 ODM720952 ONI720952 OXE720952 PHA720952 PQW720952 QAS720952 QKO720952 QUK720952 REG720952 ROC720952 RXY720952 SHU720952 SRQ720952 TBM720952 TLI720952 TVE720952 UFA720952 UOW720952 UYS720952 VIO720952 VSK720952 WCG720952 WMC720952 WVY720952 R786488 JM786488 TI786488 ADE786488 ANA786488 AWW786488 BGS786488 BQO786488 CAK786488 CKG786488 CUC786488 DDY786488 DNU786488 DXQ786488 EHM786488 ERI786488 FBE786488 FLA786488 FUW786488 GES786488 GOO786488 GYK786488 HIG786488 HSC786488 IBY786488 ILU786488 IVQ786488 JFM786488 JPI786488 JZE786488 KJA786488 KSW786488 LCS786488 LMO786488 LWK786488 MGG786488 MQC786488 MZY786488 NJU786488 NTQ786488 ODM786488 ONI786488 OXE786488 PHA786488 PQW786488 QAS786488 QKO786488 QUK786488 REG786488 ROC786488 RXY786488 SHU786488 SRQ786488 TBM786488 TLI786488 TVE786488 UFA786488 UOW786488 UYS786488 VIO786488 VSK786488 WCG786488 WMC786488 WVY786488 R852024 JM852024 TI852024 ADE852024 ANA852024 AWW852024 BGS852024 BQO852024 CAK852024 CKG852024 CUC852024 DDY852024 DNU852024 DXQ852024 EHM852024 ERI852024 FBE852024 FLA852024 FUW852024 GES852024 GOO852024 GYK852024 HIG852024 HSC852024 IBY852024 ILU852024 IVQ852024 JFM852024 JPI852024 JZE852024 KJA852024 KSW852024 LCS852024 LMO852024 LWK852024 MGG852024 MQC852024 MZY852024 NJU852024 NTQ852024 ODM852024 ONI852024 OXE852024 PHA852024 PQW852024 QAS852024 QKO852024 QUK852024 REG852024 ROC852024 RXY852024 SHU852024 SRQ852024 TBM852024 TLI852024 TVE852024 UFA852024 UOW852024 UYS852024 VIO852024 VSK852024 WCG852024 WMC852024 WVY852024 R917560 JM917560 TI917560 ADE917560 ANA917560 AWW917560 BGS917560 BQO917560 CAK917560 CKG917560 CUC917560 DDY917560 DNU917560 DXQ917560 EHM917560 ERI917560 FBE917560 FLA917560 FUW917560 GES917560 GOO917560 GYK917560 HIG917560 HSC917560 IBY917560 ILU917560 IVQ917560 JFM917560 JPI917560 JZE917560 KJA917560 KSW917560 LCS917560 LMO917560 LWK917560 MGG917560 MQC917560 MZY917560 NJU917560 NTQ917560 ODM917560 ONI917560 OXE917560 PHA917560 PQW917560 QAS917560 QKO917560 QUK917560 REG917560 ROC917560 RXY917560 SHU917560 SRQ917560 TBM917560 TLI917560 TVE917560 UFA917560 UOW917560 UYS917560 VIO917560 VSK917560 WCG917560 WMC917560 WVY917560 R983096 JM983096 TI983096 ADE983096 ANA983096 AWW983096 BGS983096 BQO983096 CAK983096 CKG983096 CUC983096 DDY983096 DNU983096 DXQ983096 EHM983096 ERI983096 FBE983096 FLA983096 FUW983096 GES983096 GOO983096 GYK983096 HIG983096 HSC983096 IBY983096 ILU983096 IVQ983096 JFM983096 JPI983096 JZE983096 KJA983096 KSW983096 LCS983096 LMO983096 LWK983096 MGG983096 MQC983096 MZY983096 NJU983096 NTQ983096 ODM983096 ONI983096 OXE983096 PHA983096 PQW983096 QAS983096 QKO983096 QUK983096 REG983096 ROC983096 RXY983096 SHU983096 SRQ983096 TBM983096 TLI983096 TVE983096 UFA983096 UOW983096 UYS983096 VIO983096 VSK983096 WCG983096 WMC983096 WVY983096 N57 JI57 TE57 ADA57 AMW57 AWS57 BGO57 BQK57 CAG57 CKC57 CTY57 DDU57 DNQ57 DXM57 EHI57 ERE57 FBA57 FKW57 FUS57 GEO57 GOK57 GYG57 HIC57 HRY57 IBU57 ILQ57 IVM57 JFI57 JPE57 JZA57 KIW57 KSS57 LCO57 LMK57 LWG57 MGC57 MPY57 MZU57 NJQ57 NTM57 ODI57 ONE57 OXA57 PGW57 PQS57 QAO57 QKK57 QUG57 REC57 RNY57 RXU57 SHQ57 SRM57 TBI57 TLE57 TVA57 UEW57 UOS57 UYO57 VIK57 VSG57 WCC57 WLY57 WVU57 N65592 JI65592 TE65592 ADA65592 AMW65592 AWS65592 BGO65592 BQK65592 CAG65592 CKC65592 CTY65592 DDU65592 DNQ65592 DXM65592 EHI65592 ERE65592 FBA65592 FKW65592 FUS65592 GEO65592 GOK65592 GYG65592 HIC65592 HRY65592 IBU65592 ILQ65592 IVM65592 JFI65592 JPE65592 JZA65592 KIW65592 KSS65592 LCO65592 LMK65592 LWG65592 MGC65592 MPY65592 MZU65592 NJQ65592 NTM65592 ODI65592 ONE65592 OXA65592 PGW65592 PQS65592 QAO65592 QKK65592 QUG65592 REC65592 RNY65592 RXU65592 SHQ65592 SRM65592 TBI65592 TLE65592 TVA65592 UEW65592 UOS65592 UYO65592 VIK65592 VSG65592 WCC65592 WLY65592 WVU65592 N131128 JI131128 TE131128 ADA131128 AMW131128 AWS131128 BGO131128 BQK131128 CAG131128 CKC131128 CTY131128 DDU131128 DNQ131128 DXM131128 EHI131128 ERE131128 FBA131128 FKW131128 FUS131128 GEO131128 GOK131128 GYG131128 HIC131128 HRY131128 IBU131128 ILQ131128 IVM131128 JFI131128 JPE131128 JZA131128 KIW131128 KSS131128 LCO131128 LMK131128 LWG131128 MGC131128 MPY131128 MZU131128 NJQ131128 NTM131128 ODI131128 ONE131128 OXA131128 PGW131128 PQS131128 QAO131128 QKK131128 QUG131128 REC131128 RNY131128 RXU131128 SHQ131128 SRM131128 TBI131128 TLE131128 TVA131128 UEW131128 UOS131128 UYO131128 VIK131128 VSG131128 WCC131128 WLY131128 WVU131128 N196664 JI196664 TE196664 ADA196664 AMW196664 AWS196664 BGO196664 BQK196664 CAG196664 CKC196664 CTY196664 DDU196664 DNQ196664 DXM196664 EHI196664 ERE196664 FBA196664 FKW196664 FUS196664 GEO196664 GOK196664 GYG196664 HIC196664 HRY196664 IBU196664 ILQ196664 IVM196664 JFI196664 JPE196664 JZA196664 KIW196664 KSS196664 LCO196664 LMK196664 LWG196664 MGC196664 MPY196664 MZU196664 NJQ196664 NTM196664 ODI196664 ONE196664 OXA196664 PGW196664 PQS196664 QAO196664 QKK196664 QUG196664 REC196664 RNY196664 RXU196664 SHQ196664 SRM196664 TBI196664 TLE196664 TVA196664 UEW196664 UOS196664 UYO196664 VIK196664 VSG196664 WCC196664 WLY196664 WVU196664 N262200 JI262200 TE262200 ADA262200 AMW262200 AWS262200 BGO262200 BQK262200 CAG262200 CKC262200 CTY262200 DDU262200 DNQ262200 DXM262200 EHI262200 ERE262200 FBA262200 FKW262200 FUS262200 GEO262200 GOK262200 GYG262200 HIC262200 HRY262200 IBU262200 ILQ262200 IVM262200 JFI262200 JPE262200 JZA262200 KIW262200 KSS262200 LCO262200 LMK262200 LWG262200 MGC262200 MPY262200 MZU262200 NJQ262200 NTM262200 ODI262200 ONE262200 OXA262200 PGW262200 PQS262200 QAO262200 QKK262200 QUG262200 REC262200 RNY262200 RXU262200 SHQ262200 SRM262200 TBI262200 TLE262200 TVA262200 UEW262200 UOS262200 UYO262200 VIK262200 VSG262200 WCC262200 WLY262200 WVU262200 N327736 JI327736 TE327736 ADA327736 AMW327736 AWS327736 BGO327736 BQK327736 CAG327736 CKC327736 CTY327736 DDU327736 DNQ327736 DXM327736 EHI327736 ERE327736 FBA327736 FKW327736 FUS327736 GEO327736 GOK327736 GYG327736 HIC327736 HRY327736 IBU327736 ILQ327736 IVM327736 JFI327736 JPE327736 JZA327736 KIW327736 KSS327736 LCO327736 LMK327736 LWG327736 MGC327736 MPY327736 MZU327736 NJQ327736 NTM327736 ODI327736 ONE327736 OXA327736 PGW327736 PQS327736 QAO327736 QKK327736 QUG327736 REC327736 RNY327736 RXU327736 SHQ327736 SRM327736 TBI327736 TLE327736 TVA327736 UEW327736 UOS327736 UYO327736 VIK327736 VSG327736 WCC327736 WLY327736 WVU327736 N393272 JI393272 TE393272 ADA393272 AMW393272 AWS393272 BGO393272 BQK393272 CAG393272 CKC393272 CTY393272 DDU393272 DNQ393272 DXM393272 EHI393272 ERE393272 FBA393272 FKW393272 FUS393272 GEO393272 GOK393272 GYG393272 HIC393272 HRY393272 IBU393272 ILQ393272 IVM393272 JFI393272 JPE393272 JZA393272 KIW393272 KSS393272 LCO393272 LMK393272 LWG393272 MGC393272 MPY393272 MZU393272 NJQ393272 NTM393272 ODI393272 ONE393272 OXA393272 PGW393272 PQS393272 QAO393272 QKK393272 QUG393272 REC393272 RNY393272 RXU393272 SHQ393272 SRM393272 TBI393272 TLE393272 TVA393272 UEW393272 UOS393272 UYO393272 VIK393272 VSG393272 WCC393272 WLY393272 WVU393272 N458808 JI458808 TE458808 ADA458808 AMW458808 AWS458808 BGO458808 BQK458808 CAG458808 CKC458808 CTY458808 DDU458808 DNQ458808 DXM458808 EHI458808 ERE458808 FBA458808 FKW458808 FUS458808 GEO458808 GOK458808 GYG458808 HIC458808 HRY458808 IBU458808 ILQ458808 IVM458808 JFI458808 JPE458808 JZA458808 KIW458808 KSS458808 LCO458808 LMK458808 LWG458808 MGC458808 MPY458808 MZU458808 NJQ458808 NTM458808 ODI458808 ONE458808 OXA458808 PGW458808 PQS458808 QAO458808 QKK458808 QUG458808 REC458808 RNY458808 RXU458808 SHQ458808 SRM458808 TBI458808 TLE458808 TVA458808 UEW458808 UOS458808 UYO458808 VIK458808 VSG458808 WCC458808 WLY458808 WVU458808 N524344 JI524344 TE524344 ADA524344 AMW524344 AWS524344 BGO524344 BQK524344 CAG524344 CKC524344 CTY524344 DDU524344 DNQ524344 DXM524344 EHI524344 ERE524344 FBA524344 FKW524344 FUS524344 GEO524344 GOK524344 GYG524344 HIC524344 HRY524344 IBU524344 ILQ524344 IVM524344 JFI524344 JPE524344 JZA524344 KIW524344 KSS524344 LCO524344 LMK524344 LWG524344 MGC524344 MPY524344 MZU524344 NJQ524344 NTM524344 ODI524344 ONE524344 OXA524344 PGW524344 PQS524344 QAO524344 QKK524344 QUG524344 REC524344 RNY524344 RXU524344 SHQ524344 SRM524344 TBI524344 TLE524344 TVA524344 UEW524344 UOS524344 UYO524344 VIK524344 VSG524344 WCC524344 WLY524344 WVU524344 N589880 JI589880 TE589880 ADA589880 AMW589880 AWS589880 BGO589880 BQK589880 CAG589880 CKC589880 CTY589880 DDU589880 DNQ589880 DXM589880 EHI589880 ERE589880 FBA589880 FKW589880 FUS589880 GEO589880 GOK589880 GYG589880 HIC589880 HRY589880 IBU589880 ILQ589880 IVM589880 JFI589880 JPE589880 JZA589880 KIW589880 KSS589880 LCO589880 LMK589880 LWG589880 MGC589880 MPY589880 MZU589880 NJQ589880 NTM589880 ODI589880 ONE589880 OXA589880 PGW589880 PQS589880 QAO589880 QKK589880 QUG589880 REC589880 RNY589880 RXU589880 SHQ589880 SRM589880 TBI589880 TLE589880 TVA589880 UEW589880 UOS589880 UYO589880 VIK589880 VSG589880 WCC589880 WLY589880 WVU589880 N655416 JI655416 TE655416 ADA655416 AMW655416 AWS655416 BGO655416 BQK655416 CAG655416 CKC655416 CTY655416 DDU655416 DNQ655416 DXM655416 EHI655416 ERE655416 FBA655416 FKW655416 FUS655416 GEO655416 GOK655416 GYG655416 HIC655416 HRY655416 IBU655416 ILQ655416 IVM655416 JFI655416 JPE655416 JZA655416 KIW655416 KSS655416 LCO655416 LMK655416 LWG655416 MGC655416 MPY655416 MZU655416 NJQ655416 NTM655416 ODI655416 ONE655416 OXA655416 PGW655416 PQS655416 QAO655416 QKK655416 QUG655416 REC655416 RNY655416 RXU655416 SHQ655416 SRM655416 TBI655416 TLE655416 TVA655416 UEW655416 UOS655416 UYO655416 VIK655416 VSG655416 WCC655416 WLY655416 WVU655416 N720952 JI720952 TE720952 ADA720952 AMW720952 AWS720952 BGO720952 BQK720952 CAG720952 CKC720952 CTY720952 DDU720952 DNQ720952 DXM720952 EHI720952 ERE720952 FBA720952 FKW720952 FUS720952 GEO720952 GOK720952 GYG720952 HIC720952 HRY720952 IBU720952 ILQ720952 IVM720952 JFI720952 JPE720952 JZA720952 KIW720952 KSS720952 LCO720952 LMK720952 LWG720952 MGC720952 MPY720952 MZU720952 NJQ720952 NTM720952 ODI720952 ONE720952 OXA720952 PGW720952 PQS720952 QAO720952 QKK720952 QUG720952 REC720952 RNY720952 RXU720952 SHQ720952 SRM720952 TBI720952 TLE720952 TVA720952 UEW720952 UOS720952 UYO720952 VIK720952 VSG720952 WCC720952 WLY720952 WVU720952 N786488 JI786488 TE786488 ADA786488 AMW786488 AWS786488 BGO786488 BQK786488 CAG786488 CKC786488 CTY786488 DDU786488 DNQ786488 DXM786488 EHI786488 ERE786488 FBA786488 FKW786488 FUS786488 GEO786488 GOK786488 GYG786488 HIC786488 HRY786488 IBU786488 ILQ786488 IVM786488 JFI786488 JPE786488 JZA786488 KIW786488 KSS786488 LCO786488 LMK786488 LWG786488 MGC786488 MPY786488 MZU786488 NJQ786488 NTM786488 ODI786488 ONE786488 OXA786488 PGW786488 PQS786488 QAO786488 QKK786488 QUG786488 REC786488 RNY786488 RXU786488 SHQ786488 SRM786488 TBI786488 TLE786488 TVA786488 UEW786488 UOS786488 UYO786488 VIK786488 VSG786488 WCC786488 WLY786488 WVU786488 N852024 JI852024 TE852024 ADA852024 AMW852024 AWS852024 BGO852024 BQK852024 CAG852024 CKC852024 CTY852024 DDU852024 DNQ852024 DXM852024 EHI852024 ERE852024 FBA852024 FKW852024 FUS852024 GEO852024 GOK852024 GYG852024 HIC852024 HRY852024 IBU852024 ILQ852024 IVM852024 JFI852024 JPE852024 JZA852024 KIW852024 KSS852024 LCO852024 LMK852024 LWG852024 MGC852024 MPY852024 MZU852024 NJQ852024 NTM852024 ODI852024 ONE852024 OXA852024 PGW852024 PQS852024 QAO852024 QKK852024 QUG852024 REC852024 RNY852024 RXU852024 SHQ852024 SRM852024 TBI852024 TLE852024 TVA852024 UEW852024 UOS852024 UYO852024 VIK852024 VSG852024 WCC852024 WLY852024 WVU852024 N917560 JI917560 TE917560 ADA917560 AMW917560 AWS917560 BGO917560 BQK917560 CAG917560 CKC917560 CTY917560 DDU917560 DNQ917560 DXM917560 EHI917560 ERE917560 FBA917560 FKW917560 FUS917560 GEO917560 GOK917560 GYG917560 HIC917560 HRY917560 IBU917560 ILQ917560 IVM917560 JFI917560 JPE917560 JZA917560 KIW917560 KSS917560 LCO917560 LMK917560 LWG917560 MGC917560 MPY917560 MZU917560 NJQ917560 NTM917560 ODI917560 ONE917560 OXA917560 PGW917560 PQS917560 QAO917560 QKK917560 QUG917560 REC917560 RNY917560 RXU917560 SHQ917560 SRM917560 TBI917560 TLE917560 TVA917560 UEW917560 UOS917560 UYO917560 VIK917560 VSG917560 WCC917560 WLY917560 WVU917560 N983096 JI983096 TE983096 ADA983096 AMW983096 AWS983096 BGO983096 BQK983096 CAG983096 CKC983096 CTY983096 DDU983096 DNQ983096 DXM983096 EHI983096 ERE983096 FBA983096 FKW983096 FUS983096 GEO983096 GOK983096 GYG983096 HIC983096 HRY983096 IBU983096 ILQ983096 IVM983096 JFI983096 JPE983096 JZA983096 KIW983096 KSS983096 LCO983096 LMK983096 LWG983096 MGC983096 MPY983096 MZU983096 NJQ983096 NTM983096 ODI983096 ONE983096 OXA983096 PGW983096 PQS983096 QAO983096 QKK983096 QUG983096 REC983096 RNY983096 RXU983096 SHQ983096 SRM983096 TBI983096 TLE983096 TVA983096 UEW983096 UOS983096 UYO983096 VIK983096 VSG983096 WCC983096 WLY983096 WVU983096"/>
    <dataValidation type="list" allowBlank="1" showInputMessage="1" showErrorMessage="1" sqref="K13:N17 JF13:JI17 TB13:TE17 ACX13:ADA17 AMT13:AMW17 AWP13:AWS17 BGL13:BGO17 BQH13:BQK17 CAD13:CAG17 CJZ13:CKC17 CTV13:CTY17 DDR13:DDU17 DNN13:DNQ17 DXJ13:DXM17 EHF13:EHI17 ERB13:ERE17 FAX13:FBA17 FKT13:FKW17 FUP13:FUS17 GEL13:GEO17 GOH13:GOK17 GYD13:GYG17 HHZ13:HIC17 HRV13:HRY17 IBR13:IBU17 ILN13:ILQ17 IVJ13:IVM17 JFF13:JFI17 JPB13:JPE17 JYX13:JZA17 KIT13:KIW17 KSP13:KSS17 LCL13:LCO17 LMH13:LMK17 LWD13:LWG17 MFZ13:MGC17 MPV13:MPY17 MZR13:MZU17 NJN13:NJQ17 NTJ13:NTM17 ODF13:ODI17 ONB13:ONE17 OWX13:OXA17 PGT13:PGW17 PQP13:PQS17 QAL13:QAO17 QKH13:QKK17 QUD13:QUG17 RDZ13:REC17 RNV13:RNY17 RXR13:RXU17 SHN13:SHQ17 SRJ13:SRM17 TBF13:TBI17 TLB13:TLE17 TUX13:TVA17 UET13:UEW17 UOP13:UOS17 UYL13:UYO17 VIH13:VIK17 VSD13:VSG17 WBZ13:WCC17 WLV13:WLY17 WVR13:WVU17 K65552:N65556 JF65552:JI65556 TB65552:TE65556 ACX65552:ADA65556 AMT65552:AMW65556 AWP65552:AWS65556 BGL65552:BGO65556 BQH65552:BQK65556 CAD65552:CAG65556 CJZ65552:CKC65556 CTV65552:CTY65556 DDR65552:DDU65556 DNN65552:DNQ65556 DXJ65552:DXM65556 EHF65552:EHI65556 ERB65552:ERE65556 FAX65552:FBA65556 FKT65552:FKW65556 FUP65552:FUS65556 GEL65552:GEO65556 GOH65552:GOK65556 GYD65552:GYG65556 HHZ65552:HIC65556 HRV65552:HRY65556 IBR65552:IBU65556 ILN65552:ILQ65556 IVJ65552:IVM65556 JFF65552:JFI65556 JPB65552:JPE65556 JYX65552:JZA65556 KIT65552:KIW65556 KSP65552:KSS65556 LCL65552:LCO65556 LMH65552:LMK65556 LWD65552:LWG65556 MFZ65552:MGC65556 MPV65552:MPY65556 MZR65552:MZU65556 NJN65552:NJQ65556 NTJ65552:NTM65556 ODF65552:ODI65556 ONB65552:ONE65556 OWX65552:OXA65556 PGT65552:PGW65556 PQP65552:PQS65556 QAL65552:QAO65556 QKH65552:QKK65556 QUD65552:QUG65556 RDZ65552:REC65556 RNV65552:RNY65556 RXR65552:RXU65556 SHN65552:SHQ65556 SRJ65552:SRM65556 TBF65552:TBI65556 TLB65552:TLE65556 TUX65552:TVA65556 UET65552:UEW65556 UOP65552:UOS65556 UYL65552:UYO65556 VIH65552:VIK65556 VSD65552:VSG65556 WBZ65552:WCC65556 WLV65552:WLY65556 WVR65552:WVU65556 K131088:N131092 JF131088:JI131092 TB131088:TE131092 ACX131088:ADA131092 AMT131088:AMW131092 AWP131088:AWS131092 BGL131088:BGO131092 BQH131088:BQK131092 CAD131088:CAG131092 CJZ131088:CKC131092 CTV131088:CTY131092 DDR131088:DDU131092 DNN131088:DNQ131092 DXJ131088:DXM131092 EHF131088:EHI131092 ERB131088:ERE131092 FAX131088:FBA131092 FKT131088:FKW131092 FUP131088:FUS131092 GEL131088:GEO131092 GOH131088:GOK131092 GYD131088:GYG131092 HHZ131088:HIC131092 HRV131088:HRY131092 IBR131088:IBU131092 ILN131088:ILQ131092 IVJ131088:IVM131092 JFF131088:JFI131092 JPB131088:JPE131092 JYX131088:JZA131092 KIT131088:KIW131092 KSP131088:KSS131092 LCL131088:LCO131092 LMH131088:LMK131092 LWD131088:LWG131092 MFZ131088:MGC131092 MPV131088:MPY131092 MZR131088:MZU131092 NJN131088:NJQ131092 NTJ131088:NTM131092 ODF131088:ODI131092 ONB131088:ONE131092 OWX131088:OXA131092 PGT131088:PGW131092 PQP131088:PQS131092 QAL131088:QAO131092 QKH131088:QKK131092 QUD131088:QUG131092 RDZ131088:REC131092 RNV131088:RNY131092 RXR131088:RXU131092 SHN131088:SHQ131092 SRJ131088:SRM131092 TBF131088:TBI131092 TLB131088:TLE131092 TUX131088:TVA131092 UET131088:UEW131092 UOP131088:UOS131092 UYL131088:UYO131092 VIH131088:VIK131092 VSD131088:VSG131092 WBZ131088:WCC131092 WLV131088:WLY131092 WVR131088:WVU131092 K196624:N196628 JF196624:JI196628 TB196624:TE196628 ACX196624:ADA196628 AMT196624:AMW196628 AWP196624:AWS196628 BGL196624:BGO196628 BQH196624:BQK196628 CAD196624:CAG196628 CJZ196624:CKC196628 CTV196624:CTY196628 DDR196624:DDU196628 DNN196624:DNQ196628 DXJ196624:DXM196628 EHF196624:EHI196628 ERB196624:ERE196628 FAX196624:FBA196628 FKT196624:FKW196628 FUP196624:FUS196628 GEL196624:GEO196628 GOH196624:GOK196628 GYD196624:GYG196628 HHZ196624:HIC196628 HRV196624:HRY196628 IBR196624:IBU196628 ILN196624:ILQ196628 IVJ196624:IVM196628 JFF196624:JFI196628 JPB196624:JPE196628 JYX196624:JZA196628 KIT196624:KIW196628 KSP196624:KSS196628 LCL196624:LCO196628 LMH196624:LMK196628 LWD196624:LWG196628 MFZ196624:MGC196628 MPV196624:MPY196628 MZR196624:MZU196628 NJN196624:NJQ196628 NTJ196624:NTM196628 ODF196624:ODI196628 ONB196624:ONE196628 OWX196624:OXA196628 PGT196624:PGW196628 PQP196624:PQS196628 QAL196624:QAO196628 QKH196624:QKK196628 QUD196624:QUG196628 RDZ196624:REC196628 RNV196624:RNY196628 RXR196624:RXU196628 SHN196624:SHQ196628 SRJ196624:SRM196628 TBF196624:TBI196628 TLB196624:TLE196628 TUX196624:TVA196628 UET196624:UEW196628 UOP196624:UOS196628 UYL196624:UYO196628 VIH196624:VIK196628 VSD196624:VSG196628 WBZ196624:WCC196628 WLV196624:WLY196628 WVR196624:WVU196628 K262160:N262164 JF262160:JI262164 TB262160:TE262164 ACX262160:ADA262164 AMT262160:AMW262164 AWP262160:AWS262164 BGL262160:BGO262164 BQH262160:BQK262164 CAD262160:CAG262164 CJZ262160:CKC262164 CTV262160:CTY262164 DDR262160:DDU262164 DNN262160:DNQ262164 DXJ262160:DXM262164 EHF262160:EHI262164 ERB262160:ERE262164 FAX262160:FBA262164 FKT262160:FKW262164 FUP262160:FUS262164 GEL262160:GEO262164 GOH262160:GOK262164 GYD262160:GYG262164 HHZ262160:HIC262164 HRV262160:HRY262164 IBR262160:IBU262164 ILN262160:ILQ262164 IVJ262160:IVM262164 JFF262160:JFI262164 JPB262160:JPE262164 JYX262160:JZA262164 KIT262160:KIW262164 KSP262160:KSS262164 LCL262160:LCO262164 LMH262160:LMK262164 LWD262160:LWG262164 MFZ262160:MGC262164 MPV262160:MPY262164 MZR262160:MZU262164 NJN262160:NJQ262164 NTJ262160:NTM262164 ODF262160:ODI262164 ONB262160:ONE262164 OWX262160:OXA262164 PGT262160:PGW262164 PQP262160:PQS262164 QAL262160:QAO262164 QKH262160:QKK262164 QUD262160:QUG262164 RDZ262160:REC262164 RNV262160:RNY262164 RXR262160:RXU262164 SHN262160:SHQ262164 SRJ262160:SRM262164 TBF262160:TBI262164 TLB262160:TLE262164 TUX262160:TVA262164 UET262160:UEW262164 UOP262160:UOS262164 UYL262160:UYO262164 VIH262160:VIK262164 VSD262160:VSG262164 WBZ262160:WCC262164 WLV262160:WLY262164 WVR262160:WVU262164 K327696:N327700 JF327696:JI327700 TB327696:TE327700 ACX327696:ADA327700 AMT327696:AMW327700 AWP327696:AWS327700 BGL327696:BGO327700 BQH327696:BQK327700 CAD327696:CAG327700 CJZ327696:CKC327700 CTV327696:CTY327700 DDR327696:DDU327700 DNN327696:DNQ327700 DXJ327696:DXM327700 EHF327696:EHI327700 ERB327696:ERE327700 FAX327696:FBA327700 FKT327696:FKW327700 FUP327696:FUS327700 GEL327696:GEO327700 GOH327696:GOK327700 GYD327696:GYG327700 HHZ327696:HIC327700 HRV327696:HRY327700 IBR327696:IBU327700 ILN327696:ILQ327700 IVJ327696:IVM327700 JFF327696:JFI327700 JPB327696:JPE327700 JYX327696:JZA327700 KIT327696:KIW327700 KSP327696:KSS327700 LCL327696:LCO327700 LMH327696:LMK327700 LWD327696:LWG327700 MFZ327696:MGC327700 MPV327696:MPY327700 MZR327696:MZU327700 NJN327696:NJQ327700 NTJ327696:NTM327700 ODF327696:ODI327700 ONB327696:ONE327700 OWX327696:OXA327700 PGT327696:PGW327700 PQP327696:PQS327700 QAL327696:QAO327700 QKH327696:QKK327700 QUD327696:QUG327700 RDZ327696:REC327700 RNV327696:RNY327700 RXR327696:RXU327700 SHN327696:SHQ327700 SRJ327696:SRM327700 TBF327696:TBI327700 TLB327696:TLE327700 TUX327696:TVA327700 UET327696:UEW327700 UOP327696:UOS327700 UYL327696:UYO327700 VIH327696:VIK327700 VSD327696:VSG327700 WBZ327696:WCC327700 WLV327696:WLY327700 WVR327696:WVU327700 K393232:N393236 JF393232:JI393236 TB393232:TE393236 ACX393232:ADA393236 AMT393232:AMW393236 AWP393232:AWS393236 BGL393232:BGO393236 BQH393232:BQK393236 CAD393232:CAG393236 CJZ393232:CKC393236 CTV393232:CTY393236 DDR393232:DDU393236 DNN393232:DNQ393236 DXJ393232:DXM393236 EHF393232:EHI393236 ERB393232:ERE393236 FAX393232:FBA393236 FKT393232:FKW393236 FUP393232:FUS393236 GEL393232:GEO393236 GOH393232:GOK393236 GYD393232:GYG393236 HHZ393232:HIC393236 HRV393232:HRY393236 IBR393232:IBU393236 ILN393232:ILQ393236 IVJ393232:IVM393236 JFF393232:JFI393236 JPB393232:JPE393236 JYX393232:JZA393236 KIT393232:KIW393236 KSP393232:KSS393236 LCL393232:LCO393236 LMH393232:LMK393236 LWD393232:LWG393236 MFZ393232:MGC393236 MPV393232:MPY393236 MZR393232:MZU393236 NJN393232:NJQ393236 NTJ393232:NTM393236 ODF393232:ODI393236 ONB393232:ONE393236 OWX393232:OXA393236 PGT393232:PGW393236 PQP393232:PQS393236 QAL393232:QAO393236 QKH393232:QKK393236 QUD393232:QUG393236 RDZ393232:REC393236 RNV393232:RNY393236 RXR393232:RXU393236 SHN393232:SHQ393236 SRJ393232:SRM393236 TBF393232:TBI393236 TLB393232:TLE393236 TUX393232:TVA393236 UET393232:UEW393236 UOP393232:UOS393236 UYL393232:UYO393236 VIH393232:VIK393236 VSD393232:VSG393236 WBZ393232:WCC393236 WLV393232:WLY393236 WVR393232:WVU393236 K458768:N458772 JF458768:JI458772 TB458768:TE458772 ACX458768:ADA458772 AMT458768:AMW458772 AWP458768:AWS458772 BGL458768:BGO458772 BQH458768:BQK458772 CAD458768:CAG458772 CJZ458768:CKC458772 CTV458768:CTY458772 DDR458768:DDU458772 DNN458768:DNQ458772 DXJ458768:DXM458772 EHF458768:EHI458772 ERB458768:ERE458772 FAX458768:FBA458772 FKT458768:FKW458772 FUP458768:FUS458772 GEL458768:GEO458772 GOH458768:GOK458772 GYD458768:GYG458772 HHZ458768:HIC458772 HRV458768:HRY458772 IBR458768:IBU458772 ILN458768:ILQ458772 IVJ458768:IVM458772 JFF458768:JFI458772 JPB458768:JPE458772 JYX458768:JZA458772 KIT458768:KIW458772 KSP458768:KSS458772 LCL458768:LCO458772 LMH458768:LMK458772 LWD458768:LWG458772 MFZ458768:MGC458772 MPV458768:MPY458772 MZR458768:MZU458772 NJN458768:NJQ458772 NTJ458768:NTM458772 ODF458768:ODI458772 ONB458768:ONE458772 OWX458768:OXA458772 PGT458768:PGW458772 PQP458768:PQS458772 QAL458768:QAO458772 QKH458768:QKK458772 QUD458768:QUG458772 RDZ458768:REC458772 RNV458768:RNY458772 RXR458768:RXU458772 SHN458768:SHQ458772 SRJ458768:SRM458772 TBF458768:TBI458772 TLB458768:TLE458772 TUX458768:TVA458772 UET458768:UEW458772 UOP458768:UOS458772 UYL458768:UYO458772 VIH458768:VIK458772 VSD458768:VSG458772 WBZ458768:WCC458772 WLV458768:WLY458772 WVR458768:WVU458772 K524304:N524308 JF524304:JI524308 TB524304:TE524308 ACX524304:ADA524308 AMT524304:AMW524308 AWP524304:AWS524308 BGL524304:BGO524308 BQH524304:BQK524308 CAD524304:CAG524308 CJZ524304:CKC524308 CTV524304:CTY524308 DDR524304:DDU524308 DNN524304:DNQ524308 DXJ524304:DXM524308 EHF524304:EHI524308 ERB524304:ERE524308 FAX524304:FBA524308 FKT524304:FKW524308 FUP524304:FUS524308 GEL524304:GEO524308 GOH524304:GOK524308 GYD524304:GYG524308 HHZ524304:HIC524308 HRV524304:HRY524308 IBR524304:IBU524308 ILN524304:ILQ524308 IVJ524304:IVM524308 JFF524304:JFI524308 JPB524304:JPE524308 JYX524304:JZA524308 KIT524304:KIW524308 KSP524304:KSS524308 LCL524304:LCO524308 LMH524304:LMK524308 LWD524304:LWG524308 MFZ524304:MGC524308 MPV524304:MPY524308 MZR524304:MZU524308 NJN524304:NJQ524308 NTJ524304:NTM524308 ODF524304:ODI524308 ONB524304:ONE524308 OWX524304:OXA524308 PGT524304:PGW524308 PQP524304:PQS524308 QAL524304:QAO524308 QKH524304:QKK524308 QUD524304:QUG524308 RDZ524304:REC524308 RNV524304:RNY524308 RXR524304:RXU524308 SHN524304:SHQ524308 SRJ524304:SRM524308 TBF524304:TBI524308 TLB524304:TLE524308 TUX524304:TVA524308 UET524304:UEW524308 UOP524304:UOS524308 UYL524304:UYO524308 VIH524304:VIK524308 VSD524304:VSG524308 WBZ524304:WCC524308 WLV524304:WLY524308 WVR524304:WVU524308 K589840:N589844 JF589840:JI589844 TB589840:TE589844 ACX589840:ADA589844 AMT589840:AMW589844 AWP589840:AWS589844 BGL589840:BGO589844 BQH589840:BQK589844 CAD589840:CAG589844 CJZ589840:CKC589844 CTV589840:CTY589844 DDR589840:DDU589844 DNN589840:DNQ589844 DXJ589840:DXM589844 EHF589840:EHI589844 ERB589840:ERE589844 FAX589840:FBA589844 FKT589840:FKW589844 FUP589840:FUS589844 GEL589840:GEO589844 GOH589840:GOK589844 GYD589840:GYG589844 HHZ589840:HIC589844 HRV589840:HRY589844 IBR589840:IBU589844 ILN589840:ILQ589844 IVJ589840:IVM589844 JFF589840:JFI589844 JPB589840:JPE589844 JYX589840:JZA589844 KIT589840:KIW589844 KSP589840:KSS589844 LCL589840:LCO589844 LMH589840:LMK589844 LWD589840:LWG589844 MFZ589840:MGC589844 MPV589840:MPY589844 MZR589840:MZU589844 NJN589840:NJQ589844 NTJ589840:NTM589844 ODF589840:ODI589844 ONB589840:ONE589844 OWX589840:OXA589844 PGT589840:PGW589844 PQP589840:PQS589844 QAL589840:QAO589844 QKH589840:QKK589844 QUD589840:QUG589844 RDZ589840:REC589844 RNV589840:RNY589844 RXR589840:RXU589844 SHN589840:SHQ589844 SRJ589840:SRM589844 TBF589840:TBI589844 TLB589840:TLE589844 TUX589840:TVA589844 UET589840:UEW589844 UOP589840:UOS589844 UYL589840:UYO589844 VIH589840:VIK589844 VSD589840:VSG589844 WBZ589840:WCC589844 WLV589840:WLY589844 WVR589840:WVU589844 K655376:N655380 JF655376:JI655380 TB655376:TE655380 ACX655376:ADA655380 AMT655376:AMW655380 AWP655376:AWS655380 BGL655376:BGO655380 BQH655376:BQK655380 CAD655376:CAG655380 CJZ655376:CKC655380 CTV655376:CTY655380 DDR655376:DDU655380 DNN655376:DNQ655380 DXJ655376:DXM655380 EHF655376:EHI655380 ERB655376:ERE655380 FAX655376:FBA655380 FKT655376:FKW655380 FUP655376:FUS655380 GEL655376:GEO655380 GOH655376:GOK655380 GYD655376:GYG655380 HHZ655376:HIC655380 HRV655376:HRY655380 IBR655376:IBU655380 ILN655376:ILQ655380 IVJ655376:IVM655380 JFF655376:JFI655380 JPB655376:JPE655380 JYX655376:JZA655380 KIT655376:KIW655380 KSP655376:KSS655380 LCL655376:LCO655380 LMH655376:LMK655380 LWD655376:LWG655380 MFZ655376:MGC655380 MPV655376:MPY655380 MZR655376:MZU655380 NJN655376:NJQ655380 NTJ655376:NTM655380 ODF655376:ODI655380 ONB655376:ONE655380 OWX655376:OXA655380 PGT655376:PGW655380 PQP655376:PQS655380 QAL655376:QAO655380 QKH655376:QKK655380 QUD655376:QUG655380 RDZ655376:REC655380 RNV655376:RNY655380 RXR655376:RXU655380 SHN655376:SHQ655380 SRJ655376:SRM655380 TBF655376:TBI655380 TLB655376:TLE655380 TUX655376:TVA655380 UET655376:UEW655380 UOP655376:UOS655380 UYL655376:UYO655380 VIH655376:VIK655380 VSD655376:VSG655380 WBZ655376:WCC655380 WLV655376:WLY655380 WVR655376:WVU655380 K720912:N720916 JF720912:JI720916 TB720912:TE720916 ACX720912:ADA720916 AMT720912:AMW720916 AWP720912:AWS720916 BGL720912:BGO720916 BQH720912:BQK720916 CAD720912:CAG720916 CJZ720912:CKC720916 CTV720912:CTY720916 DDR720912:DDU720916 DNN720912:DNQ720916 DXJ720912:DXM720916 EHF720912:EHI720916 ERB720912:ERE720916 FAX720912:FBA720916 FKT720912:FKW720916 FUP720912:FUS720916 GEL720912:GEO720916 GOH720912:GOK720916 GYD720912:GYG720916 HHZ720912:HIC720916 HRV720912:HRY720916 IBR720912:IBU720916 ILN720912:ILQ720916 IVJ720912:IVM720916 JFF720912:JFI720916 JPB720912:JPE720916 JYX720912:JZA720916 KIT720912:KIW720916 KSP720912:KSS720916 LCL720912:LCO720916 LMH720912:LMK720916 LWD720912:LWG720916 MFZ720912:MGC720916 MPV720912:MPY720916 MZR720912:MZU720916 NJN720912:NJQ720916 NTJ720912:NTM720916 ODF720912:ODI720916 ONB720912:ONE720916 OWX720912:OXA720916 PGT720912:PGW720916 PQP720912:PQS720916 QAL720912:QAO720916 QKH720912:QKK720916 QUD720912:QUG720916 RDZ720912:REC720916 RNV720912:RNY720916 RXR720912:RXU720916 SHN720912:SHQ720916 SRJ720912:SRM720916 TBF720912:TBI720916 TLB720912:TLE720916 TUX720912:TVA720916 UET720912:UEW720916 UOP720912:UOS720916 UYL720912:UYO720916 VIH720912:VIK720916 VSD720912:VSG720916 WBZ720912:WCC720916 WLV720912:WLY720916 WVR720912:WVU720916 K786448:N786452 JF786448:JI786452 TB786448:TE786452 ACX786448:ADA786452 AMT786448:AMW786452 AWP786448:AWS786452 BGL786448:BGO786452 BQH786448:BQK786452 CAD786448:CAG786452 CJZ786448:CKC786452 CTV786448:CTY786452 DDR786448:DDU786452 DNN786448:DNQ786452 DXJ786448:DXM786452 EHF786448:EHI786452 ERB786448:ERE786452 FAX786448:FBA786452 FKT786448:FKW786452 FUP786448:FUS786452 GEL786448:GEO786452 GOH786448:GOK786452 GYD786448:GYG786452 HHZ786448:HIC786452 HRV786448:HRY786452 IBR786448:IBU786452 ILN786448:ILQ786452 IVJ786448:IVM786452 JFF786448:JFI786452 JPB786448:JPE786452 JYX786448:JZA786452 KIT786448:KIW786452 KSP786448:KSS786452 LCL786448:LCO786452 LMH786448:LMK786452 LWD786448:LWG786452 MFZ786448:MGC786452 MPV786448:MPY786452 MZR786448:MZU786452 NJN786448:NJQ786452 NTJ786448:NTM786452 ODF786448:ODI786452 ONB786448:ONE786452 OWX786448:OXA786452 PGT786448:PGW786452 PQP786448:PQS786452 QAL786448:QAO786452 QKH786448:QKK786452 QUD786448:QUG786452 RDZ786448:REC786452 RNV786448:RNY786452 RXR786448:RXU786452 SHN786448:SHQ786452 SRJ786448:SRM786452 TBF786448:TBI786452 TLB786448:TLE786452 TUX786448:TVA786452 UET786448:UEW786452 UOP786448:UOS786452 UYL786448:UYO786452 VIH786448:VIK786452 VSD786448:VSG786452 WBZ786448:WCC786452 WLV786448:WLY786452 WVR786448:WVU786452 K851984:N851988 JF851984:JI851988 TB851984:TE851988 ACX851984:ADA851988 AMT851984:AMW851988 AWP851984:AWS851988 BGL851984:BGO851988 BQH851984:BQK851988 CAD851984:CAG851988 CJZ851984:CKC851988 CTV851984:CTY851988 DDR851984:DDU851988 DNN851984:DNQ851988 DXJ851984:DXM851988 EHF851984:EHI851988 ERB851984:ERE851988 FAX851984:FBA851988 FKT851984:FKW851988 FUP851984:FUS851988 GEL851984:GEO851988 GOH851984:GOK851988 GYD851984:GYG851988 HHZ851984:HIC851988 HRV851984:HRY851988 IBR851984:IBU851988 ILN851984:ILQ851988 IVJ851984:IVM851988 JFF851984:JFI851988 JPB851984:JPE851988 JYX851984:JZA851988 KIT851984:KIW851988 KSP851984:KSS851988 LCL851984:LCO851988 LMH851984:LMK851988 LWD851984:LWG851988 MFZ851984:MGC851988 MPV851984:MPY851988 MZR851984:MZU851988 NJN851984:NJQ851988 NTJ851984:NTM851988 ODF851984:ODI851988 ONB851984:ONE851988 OWX851984:OXA851988 PGT851984:PGW851988 PQP851984:PQS851988 QAL851984:QAO851988 QKH851984:QKK851988 QUD851984:QUG851988 RDZ851984:REC851988 RNV851984:RNY851988 RXR851984:RXU851988 SHN851984:SHQ851988 SRJ851984:SRM851988 TBF851984:TBI851988 TLB851984:TLE851988 TUX851984:TVA851988 UET851984:UEW851988 UOP851984:UOS851988 UYL851984:UYO851988 VIH851984:VIK851988 VSD851984:VSG851988 WBZ851984:WCC851988 WLV851984:WLY851988 WVR851984:WVU851988 K917520:N917524 JF917520:JI917524 TB917520:TE917524 ACX917520:ADA917524 AMT917520:AMW917524 AWP917520:AWS917524 BGL917520:BGO917524 BQH917520:BQK917524 CAD917520:CAG917524 CJZ917520:CKC917524 CTV917520:CTY917524 DDR917520:DDU917524 DNN917520:DNQ917524 DXJ917520:DXM917524 EHF917520:EHI917524 ERB917520:ERE917524 FAX917520:FBA917524 FKT917520:FKW917524 FUP917520:FUS917524 GEL917520:GEO917524 GOH917520:GOK917524 GYD917520:GYG917524 HHZ917520:HIC917524 HRV917520:HRY917524 IBR917520:IBU917524 ILN917520:ILQ917524 IVJ917520:IVM917524 JFF917520:JFI917524 JPB917520:JPE917524 JYX917520:JZA917524 KIT917520:KIW917524 KSP917520:KSS917524 LCL917520:LCO917524 LMH917520:LMK917524 LWD917520:LWG917524 MFZ917520:MGC917524 MPV917520:MPY917524 MZR917520:MZU917524 NJN917520:NJQ917524 NTJ917520:NTM917524 ODF917520:ODI917524 ONB917520:ONE917524 OWX917520:OXA917524 PGT917520:PGW917524 PQP917520:PQS917524 QAL917520:QAO917524 QKH917520:QKK917524 QUD917520:QUG917524 RDZ917520:REC917524 RNV917520:RNY917524 RXR917520:RXU917524 SHN917520:SHQ917524 SRJ917520:SRM917524 TBF917520:TBI917524 TLB917520:TLE917524 TUX917520:TVA917524 UET917520:UEW917524 UOP917520:UOS917524 UYL917520:UYO917524 VIH917520:VIK917524 VSD917520:VSG917524 WBZ917520:WCC917524 WLV917520:WLY917524 WVR917520:WVU917524 K983056:N983060 JF983056:JI983060 TB983056:TE983060 ACX983056:ADA983060 AMT983056:AMW983060 AWP983056:AWS983060 BGL983056:BGO983060 BQH983056:BQK983060 CAD983056:CAG983060 CJZ983056:CKC983060 CTV983056:CTY983060 DDR983056:DDU983060 DNN983056:DNQ983060 DXJ983056:DXM983060 EHF983056:EHI983060 ERB983056:ERE983060 FAX983056:FBA983060 FKT983056:FKW983060 FUP983056:FUS983060 GEL983056:GEO983060 GOH983056:GOK983060 GYD983056:GYG983060 HHZ983056:HIC983060 HRV983056:HRY983060 IBR983056:IBU983060 ILN983056:ILQ983060 IVJ983056:IVM983060 JFF983056:JFI983060 JPB983056:JPE983060 JYX983056:JZA983060 KIT983056:KIW983060 KSP983056:KSS983060 LCL983056:LCO983060 LMH983056:LMK983060 LWD983056:LWG983060 MFZ983056:MGC983060 MPV983056:MPY983060 MZR983056:MZU983060 NJN983056:NJQ983060 NTJ983056:NTM983060 ODF983056:ODI983060 ONB983056:ONE983060 OWX983056:OXA983060 PGT983056:PGW983060 PQP983056:PQS983060 QAL983056:QAO983060 QKH983056:QKK983060 QUD983056:QUG983060 RDZ983056:REC983060 RNV983056:RNY983060 RXR983056:RXU983060 SHN983056:SHQ983060 SRJ983056:SRM983060 TBF983056:TBI983060 TLB983056:TLE983060 TUX983056:TVA983060 UET983056:UEW983060 UOP983056:UOS983060 UYL983056:UYO983060 VIH983056:VIK983060 VSD983056:VSG983060 WBZ983056:WCC983060 WLV983056:WLY983060 WVR983056:WVU983060">
      <formula1>"　,　○,　　　○,　○　○"</formula1>
    </dataValidation>
    <dataValidation type="list" allowBlank="1" showInputMessage="1" showErrorMessage="1" sqref="Z65605:Z65606 JU65605:JU65606 TQ65605:TQ65606 ADM65605:ADM65606 ANI65605:ANI65606 AXE65605:AXE65606 BHA65605:BHA65606 BQW65605:BQW65606 CAS65605:CAS65606 CKO65605:CKO65606 CUK65605:CUK65606 DEG65605:DEG65606 DOC65605:DOC65606 DXY65605:DXY65606 EHU65605:EHU65606 ERQ65605:ERQ65606 FBM65605:FBM65606 FLI65605:FLI65606 FVE65605:FVE65606 GFA65605:GFA65606 GOW65605:GOW65606 GYS65605:GYS65606 HIO65605:HIO65606 HSK65605:HSK65606 ICG65605:ICG65606 IMC65605:IMC65606 IVY65605:IVY65606 JFU65605:JFU65606 JPQ65605:JPQ65606 JZM65605:JZM65606 KJI65605:KJI65606 KTE65605:KTE65606 LDA65605:LDA65606 LMW65605:LMW65606 LWS65605:LWS65606 MGO65605:MGO65606 MQK65605:MQK65606 NAG65605:NAG65606 NKC65605:NKC65606 NTY65605:NTY65606 ODU65605:ODU65606 ONQ65605:ONQ65606 OXM65605:OXM65606 PHI65605:PHI65606 PRE65605:PRE65606 QBA65605:QBA65606 QKW65605:QKW65606 QUS65605:QUS65606 REO65605:REO65606 ROK65605:ROK65606 RYG65605:RYG65606 SIC65605:SIC65606 SRY65605:SRY65606 TBU65605:TBU65606 TLQ65605:TLQ65606 TVM65605:TVM65606 UFI65605:UFI65606 UPE65605:UPE65606 UZA65605:UZA65606 VIW65605:VIW65606 VSS65605:VSS65606 WCO65605:WCO65606 WMK65605:WMK65606 WWG65605:WWG65606 Z131141:Z131142 JU131141:JU131142 TQ131141:TQ131142 ADM131141:ADM131142 ANI131141:ANI131142 AXE131141:AXE131142 BHA131141:BHA131142 BQW131141:BQW131142 CAS131141:CAS131142 CKO131141:CKO131142 CUK131141:CUK131142 DEG131141:DEG131142 DOC131141:DOC131142 DXY131141:DXY131142 EHU131141:EHU131142 ERQ131141:ERQ131142 FBM131141:FBM131142 FLI131141:FLI131142 FVE131141:FVE131142 GFA131141:GFA131142 GOW131141:GOW131142 GYS131141:GYS131142 HIO131141:HIO131142 HSK131141:HSK131142 ICG131141:ICG131142 IMC131141:IMC131142 IVY131141:IVY131142 JFU131141:JFU131142 JPQ131141:JPQ131142 JZM131141:JZM131142 KJI131141:KJI131142 KTE131141:KTE131142 LDA131141:LDA131142 LMW131141:LMW131142 LWS131141:LWS131142 MGO131141:MGO131142 MQK131141:MQK131142 NAG131141:NAG131142 NKC131141:NKC131142 NTY131141:NTY131142 ODU131141:ODU131142 ONQ131141:ONQ131142 OXM131141:OXM131142 PHI131141:PHI131142 PRE131141:PRE131142 QBA131141:QBA131142 QKW131141:QKW131142 QUS131141:QUS131142 REO131141:REO131142 ROK131141:ROK131142 RYG131141:RYG131142 SIC131141:SIC131142 SRY131141:SRY131142 TBU131141:TBU131142 TLQ131141:TLQ131142 TVM131141:TVM131142 UFI131141:UFI131142 UPE131141:UPE131142 UZA131141:UZA131142 VIW131141:VIW131142 VSS131141:VSS131142 WCO131141:WCO131142 WMK131141:WMK131142 WWG131141:WWG131142 Z196677:Z196678 JU196677:JU196678 TQ196677:TQ196678 ADM196677:ADM196678 ANI196677:ANI196678 AXE196677:AXE196678 BHA196677:BHA196678 BQW196677:BQW196678 CAS196677:CAS196678 CKO196677:CKO196678 CUK196677:CUK196678 DEG196677:DEG196678 DOC196677:DOC196678 DXY196677:DXY196678 EHU196677:EHU196678 ERQ196677:ERQ196678 FBM196677:FBM196678 FLI196677:FLI196678 FVE196677:FVE196678 GFA196677:GFA196678 GOW196677:GOW196678 GYS196677:GYS196678 HIO196677:HIO196678 HSK196677:HSK196678 ICG196677:ICG196678 IMC196677:IMC196678 IVY196677:IVY196678 JFU196677:JFU196678 JPQ196677:JPQ196678 JZM196677:JZM196678 KJI196677:KJI196678 KTE196677:KTE196678 LDA196677:LDA196678 LMW196677:LMW196678 LWS196677:LWS196678 MGO196677:MGO196678 MQK196677:MQK196678 NAG196677:NAG196678 NKC196677:NKC196678 NTY196677:NTY196678 ODU196677:ODU196678 ONQ196677:ONQ196678 OXM196677:OXM196678 PHI196677:PHI196678 PRE196677:PRE196678 QBA196677:QBA196678 QKW196677:QKW196678 QUS196677:QUS196678 REO196677:REO196678 ROK196677:ROK196678 RYG196677:RYG196678 SIC196677:SIC196678 SRY196677:SRY196678 TBU196677:TBU196678 TLQ196677:TLQ196678 TVM196677:TVM196678 UFI196677:UFI196678 UPE196677:UPE196678 UZA196677:UZA196678 VIW196677:VIW196678 VSS196677:VSS196678 WCO196677:WCO196678 WMK196677:WMK196678 WWG196677:WWG196678 Z262213:Z262214 JU262213:JU262214 TQ262213:TQ262214 ADM262213:ADM262214 ANI262213:ANI262214 AXE262213:AXE262214 BHA262213:BHA262214 BQW262213:BQW262214 CAS262213:CAS262214 CKO262213:CKO262214 CUK262213:CUK262214 DEG262213:DEG262214 DOC262213:DOC262214 DXY262213:DXY262214 EHU262213:EHU262214 ERQ262213:ERQ262214 FBM262213:FBM262214 FLI262213:FLI262214 FVE262213:FVE262214 GFA262213:GFA262214 GOW262213:GOW262214 GYS262213:GYS262214 HIO262213:HIO262214 HSK262213:HSK262214 ICG262213:ICG262214 IMC262213:IMC262214 IVY262213:IVY262214 JFU262213:JFU262214 JPQ262213:JPQ262214 JZM262213:JZM262214 KJI262213:KJI262214 KTE262213:KTE262214 LDA262213:LDA262214 LMW262213:LMW262214 LWS262213:LWS262214 MGO262213:MGO262214 MQK262213:MQK262214 NAG262213:NAG262214 NKC262213:NKC262214 NTY262213:NTY262214 ODU262213:ODU262214 ONQ262213:ONQ262214 OXM262213:OXM262214 PHI262213:PHI262214 PRE262213:PRE262214 QBA262213:QBA262214 QKW262213:QKW262214 QUS262213:QUS262214 REO262213:REO262214 ROK262213:ROK262214 RYG262213:RYG262214 SIC262213:SIC262214 SRY262213:SRY262214 TBU262213:TBU262214 TLQ262213:TLQ262214 TVM262213:TVM262214 UFI262213:UFI262214 UPE262213:UPE262214 UZA262213:UZA262214 VIW262213:VIW262214 VSS262213:VSS262214 WCO262213:WCO262214 WMK262213:WMK262214 WWG262213:WWG262214 Z327749:Z327750 JU327749:JU327750 TQ327749:TQ327750 ADM327749:ADM327750 ANI327749:ANI327750 AXE327749:AXE327750 BHA327749:BHA327750 BQW327749:BQW327750 CAS327749:CAS327750 CKO327749:CKO327750 CUK327749:CUK327750 DEG327749:DEG327750 DOC327749:DOC327750 DXY327749:DXY327750 EHU327749:EHU327750 ERQ327749:ERQ327750 FBM327749:FBM327750 FLI327749:FLI327750 FVE327749:FVE327750 GFA327749:GFA327750 GOW327749:GOW327750 GYS327749:GYS327750 HIO327749:HIO327750 HSK327749:HSK327750 ICG327749:ICG327750 IMC327749:IMC327750 IVY327749:IVY327750 JFU327749:JFU327750 JPQ327749:JPQ327750 JZM327749:JZM327750 KJI327749:KJI327750 KTE327749:KTE327750 LDA327749:LDA327750 LMW327749:LMW327750 LWS327749:LWS327750 MGO327749:MGO327750 MQK327749:MQK327750 NAG327749:NAG327750 NKC327749:NKC327750 NTY327749:NTY327750 ODU327749:ODU327750 ONQ327749:ONQ327750 OXM327749:OXM327750 PHI327749:PHI327750 PRE327749:PRE327750 QBA327749:QBA327750 QKW327749:QKW327750 QUS327749:QUS327750 REO327749:REO327750 ROK327749:ROK327750 RYG327749:RYG327750 SIC327749:SIC327750 SRY327749:SRY327750 TBU327749:TBU327750 TLQ327749:TLQ327750 TVM327749:TVM327750 UFI327749:UFI327750 UPE327749:UPE327750 UZA327749:UZA327750 VIW327749:VIW327750 VSS327749:VSS327750 WCO327749:WCO327750 WMK327749:WMK327750 WWG327749:WWG327750 Z393285:Z393286 JU393285:JU393286 TQ393285:TQ393286 ADM393285:ADM393286 ANI393285:ANI393286 AXE393285:AXE393286 BHA393285:BHA393286 BQW393285:BQW393286 CAS393285:CAS393286 CKO393285:CKO393286 CUK393285:CUK393286 DEG393285:DEG393286 DOC393285:DOC393286 DXY393285:DXY393286 EHU393285:EHU393286 ERQ393285:ERQ393286 FBM393285:FBM393286 FLI393285:FLI393286 FVE393285:FVE393286 GFA393285:GFA393286 GOW393285:GOW393286 GYS393285:GYS393286 HIO393285:HIO393286 HSK393285:HSK393286 ICG393285:ICG393286 IMC393285:IMC393286 IVY393285:IVY393286 JFU393285:JFU393286 JPQ393285:JPQ393286 JZM393285:JZM393286 KJI393285:KJI393286 KTE393285:KTE393286 LDA393285:LDA393286 LMW393285:LMW393286 LWS393285:LWS393286 MGO393285:MGO393286 MQK393285:MQK393286 NAG393285:NAG393286 NKC393285:NKC393286 NTY393285:NTY393286 ODU393285:ODU393286 ONQ393285:ONQ393286 OXM393285:OXM393286 PHI393285:PHI393286 PRE393285:PRE393286 QBA393285:QBA393286 QKW393285:QKW393286 QUS393285:QUS393286 REO393285:REO393286 ROK393285:ROK393286 RYG393285:RYG393286 SIC393285:SIC393286 SRY393285:SRY393286 TBU393285:TBU393286 TLQ393285:TLQ393286 TVM393285:TVM393286 UFI393285:UFI393286 UPE393285:UPE393286 UZA393285:UZA393286 VIW393285:VIW393286 VSS393285:VSS393286 WCO393285:WCO393286 WMK393285:WMK393286 WWG393285:WWG393286 Z458821:Z458822 JU458821:JU458822 TQ458821:TQ458822 ADM458821:ADM458822 ANI458821:ANI458822 AXE458821:AXE458822 BHA458821:BHA458822 BQW458821:BQW458822 CAS458821:CAS458822 CKO458821:CKO458822 CUK458821:CUK458822 DEG458821:DEG458822 DOC458821:DOC458822 DXY458821:DXY458822 EHU458821:EHU458822 ERQ458821:ERQ458822 FBM458821:FBM458822 FLI458821:FLI458822 FVE458821:FVE458822 GFA458821:GFA458822 GOW458821:GOW458822 GYS458821:GYS458822 HIO458821:HIO458822 HSK458821:HSK458822 ICG458821:ICG458822 IMC458821:IMC458822 IVY458821:IVY458822 JFU458821:JFU458822 JPQ458821:JPQ458822 JZM458821:JZM458822 KJI458821:KJI458822 KTE458821:KTE458822 LDA458821:LDA458822 LMW458821:LMW458822 LWS458821:LWS458822 MGO458821:MGO458822 MQK458821:MQK458822 NAG458821:NAG458822 NKC458821:NKC458822 NTY458821:NTY458822 ODU458821:ODU458822 ONQ458821:ONQ458822 OXM458821:OXM458822 PHI458821:PHI458822 PRE458821:PRE458822 QBA458821:QBA458822 QKW458821:QKW458822 QUS458821:QUS458822 REO458821:REO458822 ROK458821:ROK458822 RYG458821:RYG458822 SIC458821:SIC458822 SRY458821:SRY458822 TBU458821:TBU458822 TLQ458821:TLQ458822 TVM458821:TVM458822 UFI458821:UFI458822 UPE458821:UPE458822 UZA458821:UZA458822 VIW458821:VIW458822 VSS458821:VSS458822 WCO458821:WCO458822 WMK458821:WMK458822 WWG458821:WWG458822 Z524357:Z524358 JU524357:JU524358 TQ524357:TQ524358 ADM524357:ADM524358 ANI524357:ANI524358 AXE524357:AXE524358 BHA524357:BHA524358 BQW524357:BQW524358 CAS524357:CAS524358 CKO524357:CKO524358 CUK524357:CUK524358 DEG524357:DEG524358 DOC524357:DOC524358 DXY524357:DXY524358 EHU524357:EHU524358 ERQ524357:ERQ524358 FBM524357:FBM524358 FLI524357:FLI524358 FVE524357:FVE524358 GFA524357:GFA524358 GOW524357:GOW524358 GYS524357:GYS524358 HIO524357:HIO524358 HSK524357:HSK524358 ICG524357:ICG524358 IMC524357:IMC524358 IVY524357:IVY524358 JFU524357:JFU524358 JPQ524357:JPQ524358 JZM524357:JZM524358 KJI524357:KJI524358 KTE524357:KTE524358 LDA524357:LDA524358 LMW524357:LMW524358 LWS524357:LWS524358 MGO524357:MGO524358 MQK524357:MQK524358 NAG524357:NAG524358 NKC524357:NKC524358 NTY524357:NTY524358 ODU524357:ODU524358 ONQ524357:ONQ524358 OXM524357:OXM524358 PHI524357:PHI524358 PRE524357:PRE524358 QBA524357:QBA524358 QKW524357:QKW524358 QUS524357:QUS524358 REO524357:REO524358 ROK524357:ROK524358 RYG524357:RYG524358 SIC524357:SIC524358 SRY524357:SRY524358 TBU524357:TBU524358 TLQ524357:TLQ524358 TVM524357:TVM524358 UFI524357:UFI524358 UPE524357:UPE524358 UZA524357:UZA524358 VIW524357:VIW524358 VSS524357:VSS524358 WCO524357:WCO524358 WMK524357:WMK524358 WWG524357:WWG524358 Z589893:Z589894 JU589893:JU589894 TQ589893:TQ589894 ADM589893:ADM589894 ANI589893:ANI589894 AXE589893:AXE589894 BHA589893:BHA589894 BQW589893:BQW589894 CAS589893:CAS589894 CKO589893:CKO589894 CUK589893:CUK589894 DEG589893:DEG589894 DOC589893:DOC589894 DXY589893:DXY589894 EHU589893:EHU589894 ERQ589893:ERQ589894 FBM589893:FBM589894 FLI589893:FLI589894 FVE589893:FVE589894 GFA589893:GFA589894 GOW589893:GOW589894 GYS589893:GYS589894 HIO589893:HIO589894 HSK589893:HSK589894 ICG589893:ICG589894 IMC589893:IMC589894 IVY589893:IVY589894 JFU589893:JFU589894 JPQ589893:JPQ589894 JZM589893:JZM589894 KJI589893:KJI589894 KTE589893:KTE589894 LDA589893:LDA589894 LMW589893:LMW589894 LWS589893:LWS589894 MGO589893:MGO589894 MQK589893:MQK589894 NAG589893:NAG589894 NKC589893:NKC589894 NTY589893:NTY589894 ODU589893:ODU589894 ONQ589893:ONQ589894 OXM589893:OXM589894 PHI589893:PHI589894 PRE589893:PRE589894 QBA589893:QBA589894 QKW589893:QKW589894 QUS589893:QUS589894 REO589893:REO589894 ROK589893:ROK589894 RYG589893:RYG589894 SIC589893:SIC589894 SRY589893:SRY589894 TBU589893:TBU589894 TLQ589893:TLQ589894 TVM589893:TVM589894 UFI589893:UFI589894 UPE589893:UPE589894 UZA589893:UZA589894 VIW589893:VIW589894 VSS589893:VSS589894 WCO589893:WCO589894 WMK589893:WMK589894 WWG589893:WWG589894 Z655429:Z655430 JU655429:JU655430 TQ655429:TQ655430 ADM655429:ADM655430 ANI655429:ANI655430 AXE655429:AXE655430 BHA655429:BHA655430 BQW655429:BQW655430 CAS655429:CAS655430 CKO655429:CKO655430 CUK655429:CUK655430 DEG655429:DEG655430 DOC655429:DOC655430 DXY655429:DXY655430 EHU655429:EHU655430 ERQ655429:ERQ655430 FBM655429:FBM655430 FLI655429:FLI655430 FVE655429:FVE655430 GFA655429:GFA655430 GOW655429:GOW655430 GYS655429:GYS655430 HIO655429:HIO655430 HSK655429:HSK655430 ICG655429:ICG655430 IMC655429:IMC655430 IVY655429:IVY655430 JFU655429:JFU655430 JPQ655429:JPQ655430 JZM655429:JZM655430 KJI655429:KJI655430 KTE655429:KTE655430 LDA655429:LDA655430 LMW655429:LMW655430 LWS655429:LWS655430 MGO655429:MGO655430 MQK655429:MQK655430 NAG655429:NAG655430 NKC655429:NKC655430 NTY655429:NTY655430 ODU655429:ODU655430 ONQ655429:ONQ655430 OXM655429:OXM655430 PHI655429:PHI655430 PRE655429:PRE655430 QBA655429:QBA655430 QKW655429:QKW655430 QUS655429:QUS655430 REO655429:REO655430 ROK655429:ROK655430 RYG655429:RYG655430 SIC655429:SIC655430 SRY655429:SRY655430 TBU655429:TBU655430 TLQ655429:TLQ655430 TVM655429:TVM655430 UFI655429:UFI655430 UPE655429:UPE655430 UZA655429:UZA655430 VIW655429:VIW655430 VSS655429:VSS655430 WCO655429:WCO655430 WMK655429:WMK655430 WWG655429:WWG655430 Z720965:Z720966 JU720965:JU720966 TQ720965:TQ720966 ADM720965:ADM720966 ANI720965:ANI720966 AXE720965:AXE720966 BHA720965:BHA720966 BQW720965:BQW720966 CAS720965:CAS720966 CKO720965:CKO720966 CUK720965:CUK720966 DEG720965:DEG720966 DOC720965:DOC720966 DXY720965:DXY720966 EHU720965:EHU720966 ERQ720965:ERQ720966 FBM720965:FBM720966 FLI720965:FLI720966 FVE720965:FVE720966 GFA720965:GFA720966 GOW720965:GOW720966 GYS720965:GYS720966 HIO720965:HIO720966 HSK720965:HSK720966 ICG720965:ICG720966 IMC720965:IMC720966 IVY720965:IVY720966 JFU720965:JFU720966 JPQ720965:JPQ720966 JZM720965:JZM720966 KJI720965:KJI720966 KTE720965:KTE720966 LDA720965:LDA720966 LMW720965:LMW720966 LWS720965:LWS720966 MGO720965:MGO720966 MQK720965:MQK720966 NAG720965:NAG720966 NKC720965:NKC720966 NTY720965:NTY720966 ODU720965:ODU720966 ONQ720965:ONQ720966 OXM720965:OXM720966 PHI720965:PHI720966 PRE720965:PRE720966 QBA720965:QBA720966 QKW720965:QKW720966 QUS720965:QUS720966 REO720965:REO720966 ROK720965:ROK720966 RYG720965:RYG720966 SIC720965:SIC720966 SRY720965:SRY720966 TBU720965:TBU720966 TLQ720965:TLQ720966 TVM720965:TVM720966 UFI720965:UFI720966 UPE720965:UPE720966 UZA720965:UZA720966 VIW720965:VIW720966 VSS720965:VSS720966 WCO720965:WCO720966 WMK720965:WMK720966 WWG720965:WWG720966 Z786501:Z786502 JU786501:JU786502 TQ786501:TQ786502 ADM786501:ADM786502 ANI786501:ANI786502 AXE786501:AXE786502 BHA786501:BHA786502 BQW786501:BQW786502 CAS786501:CAS786502 CKO786501:CKO786502 CUK786501:CUK786502 DEG786501:DEG786502 DOC786501:DOC786502 DXY786501:DXY786502 EHU786501:EHU786502 ERQ786501:ERQ786502 FBM786501:FBM786502 FLI786501:FLI786502 FVE786501:FVE786502 GFA786501:GFA786502 GOW786501:GOW786502 GYS786501:GYS786502 HIO786501:HIO786502 HSK786501:HSK786502 ICG786501:ICG786502 IMC786501:IMC786502 IVY786501:IVY786502 JFU786501:JFU786502 JPQ786501:JPQ786502 JZM786501:JZM786502 KJI786501:KJI786502 KTE786501:KTE786502 LDA786501:LDA786502 LMW786501:LMW786502 LWS786501:LWS786502 MGO786501:MGO786502 MQK786501:MQK786502 NAG786501:NAG786502 NKC786501:NKC786502 NTY786501:NTY786502 ODU786501:ODU786502 ONQ786501:ONQ786502 OXM786501:OXM786502 PHI786501:PHI786502 PRE786501:PRE786502 QBA786501:QBA786502 QKW786501:QKW786502 QUS786501:QUS786502 REO786501:REO786502 ROK786501:ROK786502 RYG786501:RYG786502 SIC786501:SIC786502 SRY786501:SRY786502 TBU786501:TBU786502 TLQ786501:TLQ786502 TVM786501:TVM786502 UFI786501:UFI786502 UPE786501:UPE786502 UZA786501:UZA786502 VIW786501:VIW786502 VSS786501:VSS786502 WCO786501:WCO786502 WMK786501:WMK786502 WWG786501:WWG786502 Z852037:Z852038 JU852037:JU852038 TQ852037:TQ852038 ADM852037:ADM852038 ANI852037:ANI852038 AXE852037:AXE852038 BHA852037:BHA852038 BQW852037:BQW852038 CAS852037:CAS852038 CKO852037:CKO852038 CUK852037:CUK852038 DEG852037:DEG852038 DOC852037:DOC852038 DXY852037:DXY852038 EHU852037:EHU852038 ERQ852037:ERQ852038 FBM852037:FBM852038 FLI852037:FLI852038 FVE852037:FVE852038 GFA852037:GFA852038 GOW852037:GOW852038 GYS852037:GYS852038 HIO852037:HIO852038 HSK852037:HSK852038 ICG852037:ICG852038 IMC852037:IMC852038 IVY852037:IVY852038 JFU852037:JFU852038 JPQ852037:JPQ852038 JZM852037:JZM852038 KJI852037:KJI852038 KTE852037:KTE852038 LDA852037:LDA852038 LMW852037:LMW852038 LWS852037:LWS852038 MGO852037:MGO852038 MQK852037:MQK852038 NAG852037:NAG852038 NKC852037:NKC852038 NTY852037:NTY852038 ODU852037:ODU852038 ONQ852037:ONQ852038 OXM852037:OXM852038 PHI852037:PHI852038 PRE852037:PRE852038 QBA852037:QBA852038 QKW852037:QKW852038 QUS852037:QUS852038 REO852037:REO852038 ROK852037:ROK852038 RYG852037:RYG852038 SIC852037:SIC852038 SRY852037:SRY852038 TBU852037:TBU852038 TLQ852037:TLQ852038 TVM852037:TVM852038 UFI852037:UFI852038 UPE852037:UPE852038 UZA852037:UZA852038 VIW852037:VIW852038 VSS852037:VSS852038 WCO852037:WCO852038 WMK852037:WMK852038 WWG852037:WWG852038 Z917573:Z917574 JU917573:JU917574 TQ917573:TQ917574 ADM917573:ADM917574 ANI917573:ANI917574 AXE917573:AXE917574 BHA917573:BHA917574 BQW917573:BQW917574 CAS917573:CAS917574 CKO917573:CKO917574 CUK917573:CUK917574 DEG917573:DEG917574 DOC917573:DOC917574 DXY917573:DXY917574 EHU917573:EHU917574 ERQ917573:ERQ917574 FBM917573:FBM917574 FLI917573:FLI917574 FVE917573:FVE917574 GFA917573:GFA917574 GOW917573:GOW917574 GYS917573:GYS917574 HIO917573:HIO917574 HSK917573:HSK917574 ICG917573:ICG917574 IMC917573:IMC917574 IVY917573:IVY917574 JFU917573:JFU917574 JPQ917573:JPQ917574 JZM917573:JZM917574 KJI917573:KJI917574 KTE917573:KTE917574 LDA917573:LDA917574 LMW917573:LMW917574 LWS917573:LWS917574 MGO917573:MGO917574 MQK917573:MQK917574 NAG917573:NAG917574 NKC917573:NKC917574 NTY917573:NTY917574 ODU917573:ODU917574 ONQ917573:ONQ917574 OXM917573:OXM917574 PHI917573:PHI917574 PRE917573:PRE917574 QBA917573:QBA917574 QKW917573:QKW917574 QUS917573:QUS917574 REO917573:REO917574 ROK917573:ROK917574 RYG917573:RYG917574 SIC917573:SIC917574 SRY917573:SRY917574 TBU917573:TBU917574 TLQ917573:TLQ917574 TVM917573:TVM917574 UFI917573:UFI917574 UPE917573:UPE917574 UZA917573:UZA917574 VIW917573:VIW917574 VSS917573:VSS917574 WCO917573:WCO917574 WMK917573:WMK917574 WWG917573:WWG917574 Z983109:Z983110 JU983109:JU983110 TQ983109:TQ983110 ADM983109:ADM983110 ANI983109:ANI983110 AXE983109:AXE983110 BHA983109:BHA983110 BQW983109:BQW983110 CAS983109:CAS983110 CKO983109:CKO983110 CUK983109:CUK983110 DEG983109:DEG983110 DOC983109:DOC983110 DXY983109:DXY983110 EHU983109:EHU983110 ERQ983109:ERQ983110 FBM983109:FBM983110 FLI983109:FLI983110 FVE983109:FVE983110 GFA983109:GFA983110 GOW983109:GOW983110 GYS983109:GYS983110 HIO983109:HIO983110 HSK983109:HSK983110 ICG983109:ICG983110 IMC983109:IMC983110 IVY983109:IVY983110 JFU983109:JFU983110 JPQ983109:JPQ983110 JZM983109:JZM983110 KJI983109:KJI983110 KTE983109:KTE983110 LDA983109:LDA983110 LMW983109:LMW983110 LWS983109:LWS983110 MGO983109:MGO983110 MQK983109:MQK983110 NAG983109:NAG983110 NKC983109:NKC983110 NTY983109:NTY983110 ODU983109:ODU983110 ONQ983109:ONQ983110 OXM983109:OXM983110 PHI983109:PHI983110 PRE983109:PRE983110 QBA983109:QBA983110 QKW983109:QKW983110 QUS983109:QUS983110 REO983109:REO983110 ROK983109:ROK983110 RYG983109:RYG983110 SIC983109:SIC983110 SRY983109:SRY983110 TBU983109:TBU983110 TLQ983109:TLQ983110 TVM983109:TVM983110 UFI983109:UFI983110 UPE983109:UPE983110 UZA983109:UZA983110 VIW983109:VIW983110 VSS983109:VSS983110 WCO983109:WCO983110 WMK983109:WMK983110 WWG983109:WWG983110 D42:E43 IX42:IY43 ST42:SU43 ACP42:ACQ43 AML42:AMM43 AWH42:AWI43 BGD42:BGE43 BPZ42:BQA43 BZV42:BZW43 CJR42:CJS43 CTN42:CTO43 DDJ42:DDK43 DNF42:DNG43 DXB42:DXC43 EGX42:EGY43 EQT42:EQU43 FAP42:FAQ43 FKL42:FKM43 FUH42:FUI43 GED42:GEE43 GNZ42:GOA43 GXV42:GXW43 HHR42:HHS43 HRN42:HRO43 IBJ42:IBK43 ILF42:ILG43 IVB42:IVC43 JEX42:JEY43 JOT42:JOU43 JYP42:JYQ43 KIL42:KIM43 KSH42:KSI43 LCD42:LCE43 LLZ42:LMA43 LVV42:LVW43 MFR42:MFS43 MPN42:MPO43 MZJ42:MZK43 NJF42:NJG43 NTB42:NTC43 OCX42:OCY43 OMT42:OMU43 OWP42:OWQ43 PGL42:PGM43 PQH42:PQI43 QAD42:QAE43 QJZ42:QKA43 QTV42:QTW43 RDR42:RDS43 RNN42:RNO43 RXJ42:RXK43 SHF42:SHG43 SRB42:SRC43 TAX42:TAY43 TKT42:TKU43 TUP42:TUQ43 UEL42:UEM43 UOH42:UOI43 UYD42:UYE43 VHZ42:VIA43 VRV42:VRW43 WBR42:WBS43 WLN42:WLO43 WVJ42:WVK43 D65581:E65582 IY65581:IZ65582 SU65581:SV65582 ACQ65581:ACR65582 AMM65581:AMN65582 AWI65581:AWJ65582 BGE65581:BGF65582 BQA65581:BQB65582 BZW65581:BZX65582 CJS65581:CJT65582 CTO65581:CTP65582 DDK65581:DDL65582 DNG65581:DNH65582 DXC65581:DXD65582 EGY65581:EGZ65582 EQU65581:EQV65582 FAQ65581:FAR65582 FKM65581:FKN65582 FUI65581:FUJ65582 GEE65581:GEF65582 GOA65581:GOB65582 GXW65581:GXX65582 HHS65581:HHT65582 HRO65581:HRP65582 IBK65581:IBL65582 ILG65581:ILH65582 IVC65581:IVD65582 JEY65581:JEZ65582 JOU65581:JOV65582 JYQ65581:JYR65582 KIM65581:KIN65582 KSI65581:KSJ65582 LCE65581:LCF65582 LMA65581:LMB65582 LVW65581:LVX65582 MFS65581:MFT65582 MPO65581:MPP65582 MZK65581:MZL65582 NJG65581:NJH65582 NTC65581:NTD65582 OCY65581:OCZ65582 OMU65581:OMV65582 OWQ65581:OWR65582 PGM65581:PGN65582 PQI65581:PQJ65582 QAE65581:QAF65582 QKA65581:QKB65582 QTW65581:QTX65582 RDS65581:RDT65582 RNO65581:RNP65582 RXK65581:RXL65582 SHG65581:SHH65582 SRC65581:SRD65582 TAY65581:TAZ65582 TKU65581:TKV65582 TUQ65581:TUR65582 UEM65581:UEN65582 UOI65581:UOJ65582 UYE65581:UYF65582 VIA65581:VIB65582 VRW65581:VRX65582 WBS65581:WBT65582 WLO65581:WLP65582 WVK65581:WVL65582 D131117:E131118 IY131117:IZ131118 SU131117:SV131118 ACQ131117:ACR131118 AMM131117:AMN131118 AWI131117:AWJ131118 BGE131117:BGF131118 BQA131117:BQB131118 BZW131117:BZX131118 CJS131117:CJT131118 CTO131117:CTP131118 DDK131117:DDL131118 DNG131117:DNH131118 DXC131117:DXD131118 EGY131117:EGZ131118 EQU131117:EQV131118 FAQ131117:FAR131118 FKM131117:FKN131118 FUI131117:FUJ131118 GEE131117:GEF131118 GOA131117:GOB131118 GXW131117:GXX131118 HHS131117:HHT131118 HRO131117:HRP131118 IBK131117:IBL131118 ILG131117:ILH131118 IVC131117:IVD131118 JEY131117:JEZ131118 JOU131117:JOV131118 JYQ131117:JYR131118 KIM131117:KIN131118 KSI131117:KSJ131118 LCE131117:LCF131118 LMA131117:LMB131118 LVW131117:LVX131118 MFS131117:MFT131118 MPO131117:MPP131118 MZK131117:MZL131118 NJG131117:NJH131118 NTC131117:NTD131118 OCY131117:OCZ131118 OMU131117:OMV131118 OWQ131117:OWR131118 PGM131117:PGN131118 PQI131117:PQJ131118 QAE131117:QAF131118 QKA131117:QKB131118 QTW131117:QTX131118 RDS131117:RDT131118 RNO131117:RNP131118 RXK131117:RXL131118 SHG131117:SHH131118 SRC131117:SRD131118 TAY131117:TAZ131118 TKU131117:TKV131118 TUQ131117:TUR131118 UEM131117:UEN131118 UOI131117:UOJ131118 UYE131117:UYF131118 VIA131117:VIB131118 VRW131117:VRX131118 WBS131117:WBT131118 WLO131117:WLP131118 WVK131117:WVL131118 D196653:E196654 IY196653:IZ196654 SU196653:SV196654 ACQ196653:ACR196654 AMM196653:AMN196654 AWI196653:AWJ196654 BGE196653:BGF196654 BQA196653:BQB196654 BZW196653:BZX196654 CJS196653:CJT196654 CTO196653:CTP196654 DDK196653:DDL196654 DNG196653:DNH196654 DXC196653:DXD196654 EGY196653:EGZ196654 EQU196653:EQV196654 FAQ196653:FAR196654 FKM196653:FKN196654 FUI196653:FUJ196654 GEE196653:GEF196654 GOA196653:GOB196654 GXW196653:GXX196654 HHS196653:HHT196654 HRO196653:HRP196654 IBK196653:IBL196654 ILG196653:ILH196654 IVC196653:IVD196654 JEY196653:JEZ196654 JOU196653:JOV196654 JYQ196653:JYR196654 KIM196653:KIN196654 KSI196653:KSJ196654 LCE196653:LCF196654 LMA196653:LMB196654 LVW196653:LVX196654 MFS196653:MFT196654 MPO196653:MPP196654 MZK196653:MZL196654 NJG196653:NJH196654 NTC196653:NTD196654 OCY196653:OCZ196654 OMU196653:OMV196654 OWQ196653:OWR196654 PGM196653:PGN196654 PQI196653:PQJ196654 QAE196653:QAF196654 QKA196653:QKB196654 QTW196653:QTX196654 RDS196653:RDT196654 RNO196653:RNP196654 RXK196653:RXL196654 SHG196653:SHH196654 SRC196653:SRD196654 TAY196653:TAZ196654 TKU196653:TKV196654 TUQ196653:TUR196654 UEM196653:UEN196654 UOI196653:UOJ196654 UYE196653:UYF196654 VIA196653:VIB196654 VRW196653:VRX196654 WBS196653:WBT196654 WLO196653:WLP196654 WVK196653:WVL196654 D262189:E262190 IY262189:IZ262190 SU262189:SV262190 ACQ262189:ACR262190 AMM262189:AMN262190 AWI262189:AWJ262190 BGE262189:BGF262190 BQA262189:BQB262190 BZW262189:BZX262190 CJS262189:CJT262190 CTO262189:CTP262190 DDK262189:DDL262190 DNG262189:DNH262190 DXC262189:DXD262190 EGY262189:EGZ262190 EQU262189:EQV262190 FAQ262189:FAR262190 FKM262189:FKN262190 FUI262189:FUJ262190 GEE262189:GEF262190 GOA262189:GOB262190 GXW262189:GXX262190 HHS262189:HHT262190 HRO262189:HRP262190 IBK262189:IBL262190 ILG262189:ILH262190 IVC262189:IVD262190 JEY262189:JEZ262190 JOU262189:JOV262190 JYQ262189:JYR262190 KIM262189:KIN262190 KSI262189:KSJ262190 LCE262189:LCF262190 LMA262189:LMB262190 LVW262189:LVX262190 MFS262189:MFT262190 MPO262189:MPP262190 MZK262189:MZL262190 NJG262189:NJH262190 NTC262189:NTD262190 OCY262189:OCZ262190 OMU262189:OMV262190 OWQ262189:OWR262190 PGM262189:PGN262190 PQI262189:PQJ262190 QAE262189:QAF262190 QKA262189:QKB262190 QTW262189:QTX262190 RDS262189:RDT262190 RNO262189:RNP262190 RXK262189:RXL262190 SHG262189:SHH262190 SRC262189:SRD262190 TAY262189:TAZ262190 TKU262189:TKV262190 TUQ262189:TUR262190 UEM262189:UEN262190 UOI262189:UOJ262190 UYE262189:UYF262190 VIA262189:VIB262190 VRW262189:VRX262190 WBS262189:WBT262190 WLO262189:WLP262190 WVK262189:WVL262190 D327725:E327726 IY327725:IZ327726 SU327725:SV327726 ACQ327725:ACR327726 AMM327725:AMN327726 AWI327725:AWJ327726 BGE327725:BGF327726 BQA327725:BQB327726 BZW327725:BZX327726 CJS327725:CJT327726 CTO327725:CTP327726 DDK327725:DDL327726 DNG327725:DNH327726 DXC327725:DXD327726 EGY327725:EGZ327726 EQU327725:EQV327726 FAQ327725:FAR327726 FKM327725:FKN327726 FUI327725:FUJ327726 GEE327725:GEF327726 GOA327725:GOB327726 GXW327725:GXX327726 HHS327725:HHT327726 HRO327725:HRP327726 IBK327725:IBL327726 ILG327725:ILH327726 IVC327725:IVD327726 JEY327725:JEZ327726 JOU327725:JOV327726 JYQ327725:JYR327726 KIM327725:KIN327726 KSI327725:KSJ327726 LCE327725:LCF327726 LMA327725:LMB327726 LVW327725:LVX327726 MFS327725:MFT327726 MPO327725:MPP327726 MZK327725:MZL327726 NJG327725:NJH327726 NTC327725:NTD327726 OCY327725:OCZ327726 OMU327725:OMV327726 OWQ327725:OWR327726 PGM327725:PGN327726 PQI327725:PQJ327726 QAE327725:QAF327726 QKA327725:QKB327726 QTW327725:QTX327726 RDS327725:RDT327726 RNO327725:RNP327726 RXK327725:RXL327726 SHG327725:SHH327726 SRC327725:SRD327726 TAY327725:TAZ327726 TKU327725:TKV327726 TUQ327725:TUR327726 UEM327725:UEN327726 UOI327725:UOJ327726 UYE327725:UYF327726 VIA327725:VIB327726 VRW327725:VRX327726 WBS327725:WBT327726 WLO327725:WLP327726 WVK327725:WVL327726 D393261:E393262 IY393261:IZ393262 SU393261:SV393262 ACQ393261:ACR393262 AMM393261:AMN393262 AWI393261:AWJ393262 BGE393261:BGF393262 BQA393261:BQB393262 BZW393261:BZX393262 CJS393261:CJT393262 CTO393261:CTP393262 DDK393261:DDL393262 DNG393261:DNH393262 DXC393261:DXD393262 EGY393261:EGZ393262 EQU393261:EQV393262 FAQ393261:FAR393262 FKM393261:FKN393262 FUI393261:FUJ393262 GEE393261:GEF393262 GOA393261:GOB393262 GXW393261:GXX393262 HHS393261:HHT393262 HRO393261:HRP393262 IBK393261:IBL393262 ILG393261:ILH393262 IVC393261:IVD393262 JEY393261:JEZ393262 JOU393261:JOV393262 JYQ393261:JYR393262 KIM393261:KIN393262 KSI393261:KSJ393262 LCE393261:LCF393262 LMA393261:LMB393262 LVW393261:LVX393262 MFS393261:MFT393262 MPO393261:MPP393262 MZK393261:MZL393262 NJG393261:NJH393262 NTC393261:NTD393262 OCY393261:OCZ393262 OMU393261:OMV393262 OWQ393261:OWR393262 PGM393261:PGN393262 PQI393261:PQJ393262 QAE393261:QAF393262 QKA393261:QKB393262 QTW393261:QTX393262 RDS393261:RDT393262 RNO393261:RNP393262 RXK393261:RXL393262 SHG393261:SHH393262 SRC393261:SRD393262 TAY393261:TAZ393262 TKU393261:TKV393262 TUQ393261:TUR393262 UEM393261:UEN393262 UOI393261:UOJ393262 UYE393261:UYF393262 VIA393261:VIB393262 VRW393261:VRX393262 WBS393261:WBT393262 WLO393261:WLP393262 WVK393261:WVL393262 D458797:E458798 IY458797:IZ458798 SU458797:SV458798 ACQ458797:ACR458798 AMM458797:AMN458798 AWI458797:AWJ458798 BGE458797:BGF458798 BQA458797:BQB458798 BZW458797:BZX458798 CJS458797:CJT458798 CTO458797:CTP458798 DDK458797:DDL458798 DNG458797:DNH458798 DXC458797:DXD458798 EGY458797:EGZ458798 EQU458797:EQV458798 FAQ458797:FAR458798 FKM458797:FKN458798 FUI458797:FUJ458798 GEE458797:GEF458798 GOA458797:GOB458798 GXW458797:GXX458798 HHS458797:HHT458798 HRO458797:HRP458798 IBK458797:IBL458798 ILG458797:ILH458798 IVC458797:IVD458798 JEY458797:JEZ458798 JOU458797:JOV458798 JYQ458797:JYR458798 KIM458797:KIN458798 KSI458797:KSJ458798 LCE458797:LCF458798 LMA458797:LMB458798 LVW458797:LVX458798 MFS458797:MFT458798 MPO458797:MPP458798 MZK458797:MZL458798 NJG458797:NJH458798 NTC458797:NTD458798 OCY458797:OCZ458798 OMU458797:OMV458798 OWQ458797:OWR458798 PGM458797:PGN458798 PQI458797:PQJ458798 QAE458797:QAF458798 QKA458797:QKB458798 QTW458797:QTX458798 RDS458797:RDT458798 RNO458797:RNP458798 RXK458797:RXL458798 SHG458797:SHH458798 SRC458797:SRD458798 TAY458797:TAZ458798 TKU458797:TKV458798 TUQ458797:TUR458798 UEM458797:UEN458798 UOI458797:UOJ458798 UYE458797:UYF458798 VIA458797:VIB458798 VRW458797:VRX458798 WBS458797:WBT458798 WLO458797:WLP458798 WVK458797:WVL458798 D524333:E524334 IY524333:IZ524334 SU524333:SV524334 ACQ524333:ACR524334 AMM524333:AMN524334 AWI524333:AWJ524334 BGE524333:BGF524334 BQA524333:BQB524334 BZW524333:BZX524334 CJS524333:CJT524334 CTO524333:CTP524334 DDK524333:DDL524334 DNG524333:DNH524334 DXC524333:DXD524334 EGY524333:EGZ524334 EQU524333:EQV524334 FAQ524333:FAR524334 FKM524333:FKN524334 FUI524333:FUJ524334 GEE524333:GEF524334 GOA524333:GOB524334 GXW524333:GXX524334 HHS524333:HHT524334 HRO524333:HRP524334 IBK524333:IBL524334 ILG524333:ILH524334 IVC524333:IVD524334 JEY524333:JEZ524334 JOU524333:JOV524334 JYQ524333:JYR524334 KIM524333:KIN524334 KSI524333:KSJ524334 LCE524333:LCF524334 LMA524333:LMB524334 LVW524333:LVX524334 MFS524333:MFT524334 MPO524333:MPP524334 MZK524333:MZL524334 NJG524333:NJH524334 NTC524333:NTD524334 OCY524333:OCZ524334 OMU524333:OMV524334 OWQ524333:OWR524334 PGM524333:PGN524334 PQI524333:PQJ524334 QAE524333:QAF524334 QKA524333:QKB524334 QTW524333:QTX524334 RDS524333:RDT524334 RNO524333:RNP524334 RXK524333:RXL524334 SHG524333:SHH524334 SRC524333:SRD524334 TAY524333:TAZ524334 TKU524333:TKV524334 TUQ524333:TUR524334 UEM524333:UEN524334 UOI524333:UOJ524334 UYE524333:UYF524334 VIA524333:VIB524334 VRW524333:VRX524334 WBS524333:WBT524334 WLO524333:WLP524334 WVK524333:WVL524334 D589869:E589870 IY589869:IZ589870 SU589869:SV589870 ACQ589869:ACR589870 AMM589869:AMN589870 AWI589869:AWJ589870 BGE589869:BGF589870 BQA589869:BQB589870 BZW589869:BZX589870 CJS589869:CJT589870 CTO589869:CTP589870 DDK589869:DDL589870 DNG589869:DNH589870 DXC589869:DXD589870 EGY589869:EGZ589870 EQU589869:EQV589870 FAQ589869:FAR589870 FKM589869:FKN589870 FUI589869:FUJ589870 GEE589869:GEF589870 GOA589869:GOB589870 GXW589869:GXX589870 HHS589869:HHT589870 HRO589869:HRP589870 IBK589869:IBL589870 ILG589869:ILH589870 IVC589869:IVD589870 JEY589869:JEZ589870 JOU589869:JOV589870 JYQ589869:JYR589870 KIM589869:KIN589870 KSI589869:KSJ589870 LCE589869:LCF589870 LMA589869:LMB589870 LVW589869:LVX589870 MFS589869:MFT589870 MPO589869:MPP589870 MZK589869:MZL589870 NJG589869:NJH589870 NTC589869:NTD589870 OCY589869:OCZ589870 OMU589869:OMV589870 OWQ589869:OWR589870 PGM589869:PGN589870 PQI589869:PQJ589870 QAE589869:QAF589870 QKA589869:QKB589870 QTW589869:QTX589870 RDS589869:RDT589870 RNO589869:RNP589870 RXK589869:RXL589870 SHG589869:SHH589870 SRC589869:SRD589870 TAY589869:TAZ589870 TKU589869:TKV589870 TUQ589869:TUR589870 UEM589869:UEN589870 UOI589869:UOJ589870 UYE589869:UYF589870 VIA589869:VIB589870 VRW589869:VRX589870 WBS589869:WBT589870 WLO589869:WLP589870 WVK589869:WVL589870 D655405:E655406 IY655405:IZ655406 SU655405:SV655406 ACQ655405:ACR655406 AMM655405:AMN655406 AWI655405:AWJ655406 BGE655405:BGF655406 BQA655405:BQB655406 BZW655405:BZX655406 CJS655405:CJT655406 CTO655405:CTP655406 DDK655405:DDL655406 DNG655405:DNH655406 DXC655405:DXD655406 EGY655405:EGZ655406 EQU655405:EQV655406 FAQ655405:FAR655406 FKM655405:FKN655406 FUI655405:FUJ655406 GEE655405:GEF655406 GOA655405:GOB655406 GXW655405:GXX655406 HHS655405:HHT655406 HRO655405:HRP655406 IBK655405:IBL655406 ILG655405:ILH655406 IVC655405:IVD655406 JEY655405:JEZ655406 JOU655405:JOV655406 JYQ655405:JYR655406 KIM655405:KIN655406 KSI655405:KSJ655406 LCE655405:LCF655406 LMA655405:LMB655406 LVW655405:LVX655406 MFS655405:MFT655406 MPO655405:MPP655406 MZK655405:MZL655406 NJG655405:NJH655406 NTC655405:NTD655406 OCY655405:OCZ655406 OMU655405:OMV655406 OWQ655405:OWR655406 PGM655405:PGN655406 PQI655405:PQJ655406 QAE655405:QAF655406 QKA655405:QKB655406 QTW655405:QTX655406 RDS655405:RDT655406 RNO655405:RNP655406 RXK655405:RXL655406 SHG655405:SHH655406 SRC655405:SRD655406 TAY655405:TAZ655406 TKU655405:TKV655406 TUQ655405:TUR655406 UEM655405:UEN655406 UOI655405:UOJ655406 UYE655405:UYF655406 VIA655405:VIB655406 VRW655405:VRX655406 WBS655405:WBT655406 WLO655405:WLP655406 WVK655405:WVL655406 D720941:E720942 IY720941:IZ720942 SU720941:SV720942 ACQ720941:ACR720942 AMM720941:AMN720942 AWI720941:AWJ720942 BGE720941:BGF720942 BQA720941:BQB720942 BZW720941:BZX720942 CJS720941:CJT720942 CTO720941:CTP720942 DDK720941:DDL720942 DNG720941:DNH720942 DXC720941:DXD720942 EGY720941:EGZ720942 EQU720941:EQV720942 FAQ720941:FAR720942 FKM720941:FKN720942 FUI720941:FUJ720942 GEE720941:GEF720942 GOA720941:GOB720942 GXW720941:GXX720942 HHS720941:HHT720942 HRO720941:HRP720942 IBK720941:IBL720942 ILG720941:ILH720942 IVC720941:IVD720942 JEY720941:JEZ720942 JOU720941:JOV720942 JYQ720941:JYR720942 KIM720941:KIN720942 KSI720941:KSJ720942 LCE720941:LCF720942 LMA720941:LMB720942 LVW720941:LVX720942 MFS720941:MFT720942 MPO720941:MPP720942 MZK720941:MZL720942 NJG720941:NJH720942 NTC720941:NTD720942 OCY720941:OCZ720942 OMU720941:OMV720942 OWQ720941:OWR720942 PGM720941:PGN720942 PQI720941:PQJ720942 QAE720941:QAF720942 QKA720941:QKB720942 QTW720941:QTX720942 RDS720941:RDT720942 RNO720941:RNP720942 RXK720941:RXL720942 SHG720941:SHH720942 SRC720941:SRD720942 TAY720941:TAZ720942 TKU720941:TKV720942 TUQ720941:TUR720942 UEM720941:UEN720942 UOI720941:UOJ720942 UYE720941:UYF720942 VIA720941:VIB720942 VRW720941:VRX720942 WBS720941:WBT720942 WLO720941:WLP720942 WVK720941:WVL720942 D786477:E786478 IY786477:IZ786478 SU786477:SV786478 ACQ786477:ACR786478 AMM786477:AMN786478 AWI786477:AWJ786478 BGE786477:BGF786478 BQA786477:BQB786478 BZW786477:BZX786478 CJS786477:CJT786478 CTO786477:CTP786478 DDK786477:DDL786478 DNG786477:DNH786478 DXC786477:DXD786478 EGY786477:EGZ786478 EQU786477:EQV786478 FAQ786477:FAR786478 FKM786477:FKN786478 FUI786477:FUJ786478 GEE786477:GEF786478 GOA786477:GOB786478 GXW786477:GXX786478 HHS786477:HHT786478 HRO786477:HRP786478 IBK786477:IBL786478 ILG786477:ILH786478 IVC786477:IVD786478 JEY786477:JEZ786478 JOU786477:JOV786478 JYQ786477:JYR786478 KIM786477:KIN786478 KSI786477:KSJ786478 LCE786477:LCF786478 LMA786477:LMB786478 LVW786477:LVX786478 MFS786477:MFT786478 MPO786477:MPP786478 MZK786477:MZL786478 NJG786477:NJH786478 NTC786477:NTD786478 OCY786477:OCZ786478 OMU786477:OMV786478 OWQ786477:OWR786478 PGM786477:PGN786478 PQI786477:PQJ786478 QAE786477:QAF786478 QKA786477:QKB786478 QTW786477:QTX786478 RDS786477:RDT786478 RNO786477:RNP786478 RXK786477:RXL786478 SHG786477:SHH786478 SRC786477:SRD786478 TAY786477:TAZ786478 TKU786477:TKV786478 TUQ786477:TUR786478 UEM786477:UEN786478 UOI786477:UOJ786478 UYE786477:UYF786478 VIA786477:VIB786478 VRW786477:VRX786478 WBS786477:WBT786478 WLO786477:WLP786478 WVK786477:WVL786478 D852013:E852014 IY852013:IZ852014 SU852013:SV852014 ACQ852013:ACR852014 AMM852013:AMN852014 AWI852013:AWJ852014 BGE852013:BGF852014 BQA852013:BQB852014 BZW852013:BZX852014 CJS852013:CJT852014 CTO852013:CTP852014 DDK852013:DDL852014 DNG852013:DNH852014 DXC852013:DXD852014 EGY852013:EGZ852014 EQU852013:EQV852014 FAQ852013:FAR852014 FKM852013:FKN852014 FUI852013:FUJ852014 GEE852013:GEF852014 GOA852013:GOB852014 GXW852013:GXX852014 HHS852013:HHT852014 HRO852013:HRP852014 IBK852013:IBL852014 ILG852013:ILH852014 IVC852013:IVD852014 JEY852013:JEZ852014 JOU852013:JOV852014 JYQ852013:JYR852014 KIM852013:KIN852014 KSI852013:KSJ852014 LCE852013:LCF852014 LMA852013:LMB852014 LVW852013:LVX852014 MFS852013:MFT852014 MPO852013:MPP852014 MZK852013:MZL852014 NJG852013:NJH852014 NTC852013:NTD852014 OCY852013:OCZ852014 OMU852013:OMV852014 OWQ852013:OWR852014 PGM852013:PGN852014 PQI852013:PQJ852014 QAE852013:QAF852014 QKA852013:QKB852014 QTW852013:QTX852014 RDS852013:RDT852014 RNO852013:RNP852014 RXK852013:RXL852014 SHG852013:SHH852014 SRC852013:SRD852014 TAY852013:TAZ852014 TKU852013:TKV852014 TUQ852013:TUR852014 UEM852013:UEN852014 UOI852013:UOJ852014 UYE852013:UYF852014 VIA852013:VIB852014 VRW852013:VRX852014 WBS852013:WBT852014 WLO852013:WLP852014 WVK852013:WVL852014 D917549:E917550 IY917549:IZ917550 SU917549:SV917550 ACQ917549:ACR917550 AMM917549:AMN917550 AWI917549:AWJ917550 BGE917549:BGF917550 BQA917549:BQB917550 BZW917549:BZX917550 CJS917549:CJT917550 CTO917549:CTP917550 DDK917549:DDL917550 DNG917549:DNH917550 DXC917549:DXD917550 EGY917549:EGZ917550 EQU917549:EQV917550 FAQ917549:FAR917550 FKM917549:FKN917550 FUI917549:FUJ917550 GEE917549:GEF917550 GOA917549:GOB917550 GXW917549:GXX917550 HHS917549:HHT917550 HRO917549:HRP917550 IBK917549:IBL917550 ILG917549:ILH917550 IVC917549:IVD917550 JEY917549:JEZ917550 JOU917549:JOV917550 JYQ917549:JYR917550 KIM917549:KIN917550 KSI917549:KSJ917550 LCE917549:LCF917550 LMA917549:LMB917550 LVW917549:LVX917550 MFS917549:MFT917550 MPO917549:MPP917550 MZK917549:MZL917550 NJG917549:NJH917550 NTC917549:NTD917550 OCY917549:OCZ917550 OMU917549:OMV917550 OWQ917549:OWR917550 PGM917549:PGN917550 PQI917549:PQJ917550 QAE917549:QAF917550 QKA917549:QKB917550 QTW917549:QTX917550 RDS917549:RDT917550 RNO917549:RNP917550 RXK917549:RXL917550 SHG917549:SHH917550 SRC917549:SRD917550 TAY917549:TAZ917550 TKU917549:TKV917550 TUQ917549:TUR917550 UEM917549:UEN917550 UOI917549:UOJ917550 UYE917549:UYF917550 VIA917549:VIB917550 VRW917549:VRX917550 WBS917549:WBT917550 WLO917549:WLP917550 WVK917549:WVL917550 D983085:E983086 IY983085:IZ983086 SU983085:SV983086 ACQ983085:ACR983086 AMM983085:AMN983086 AWI983085:AWJ983086 BGE983085:BGF983086 BQA983085:BQB983086 BZW983085:BZX983086 CJS983085:CJT983086 CTO983085:CTP983086 DDK983085:DDL983086 DNG983085:DNH983086 DXC983085:DXD983086 EGY983085:EGZ983086 EQU983085:EQV983086 FAQ983085:FAR983086 FKM983085:FKN983086 FUI983085:FUJ983086 GEE983085:GEF983086 GOA983085:GOB983086 GXW983085:GXX983086 HHS983085:HHT983086 HRO983085:HRP983086 IBK983085:IBL983086 ILG983085:ILH983086 IVC983085:IVD983086 JEY983085:JEZ983086 JOU983085:JOV983086 JYQ983085:JYR983086 KIM983085:KIN983086 KSI983085:KSJ983086 LCE983085:LCF983086 LMA983085:LMB983086 LVW983085:LVX983086 MFS983085:MFT983086 MPO983085:MPP983086 MZK983085:MZL983086 NJG983085:NJH983086 NTC983085:NTD983086 OCY983085:OCZ983086 OMU983085:OMV983086 OWQ983085:OWR983086 PGM983085:PGN983086 PQI983085:PQJ983086 QAE983085:QAF983086 QKA983085:QKB983086 QTW983085:QTX983086 RDS983085:RDT983086 RNO983085:RNP983086 RXK983085:RXL983086 SHG983085:SHH983086 SRC983085:SRD983086 TAY983085:TAZ983086 TKU983085:TKV983086 TUQ983085:TUR983086 UEM983085:UEN983086 UOI983085:UOJ983086 UYE983085:UYF983086 VIA983085:VIB983086 VRW983085:VRX983086 WBS983085:WBT983086 WLO983085:WLP983086 WVK983085:WVL983086 AF32:AH33 KA32:KC33 TW32:TY33 ADS32:ADU33 ANO32:ANQ33 AXK32:AXM33 BHG32:BHI33 BRC32:BRE33 CAY32:CBA33 CKU32:CKW33 CUQ32:CUS33 DEM32:DEO33 DOI32:DOK33 DYE32:DYG33 EIA32:EIC33 ERW32:ERY33 FBS32:FBU33 FLO32:FLQ33 FVK32:FVM33 GFG32:GFI33 GPC32:GPE33 GYY32:GZA33 HIU32:HIW33 HSQ32:HSS33 ICM32:ICO33 IMI32:IMK33 IWE32:IWG33 JGA32:JGC33 JPW32:JPY33 JZS32:JZU33 KJO32:KJQ33 KTK32:KTM33 LDG32:LDI33 LNC32:LNE33 LWY32:LXA33 MGU32:MGW33 MQQ32:MQS33 NAM32:NAO33 NKI32:NKK33 NUE32:NUG33 OEA32:OEC33 ONW32:ONY33 OXS32:OXU33 PHO32:PHQ33 PRK32:PRM33 QBG32:QBI33 QLC32:QLE33 QUY32:QVA33 REU32:REW33 ROQ32:ROS33 RYM32:RYO33 SII32:SIK33 SSE32:SSG33 TCA32:TCC33 TLW32:TLY33 TVS32:TVU33 UFO32:UFQ33 UPK32:UPM33 UZG32:UZI33 VJC32:VJE33 VSY32:VTA33 WCU32:WCW33 WMQ32:WMS33 WWM32:WWO33 AF65572:AH65573 KA65571:KC65572 TW65571:TY65572 ADS65571:ADU65572 ANO65571:ANQ65572 AXK65571:AXM65572 BHG65571:BHI65572 BRC65571:BRE65572 CAY65571:CBA65572 CKU65571:CKW65572 CUQ65571:CUS65572 DEM65571:DEO65572 DOI65571:DOK65572 DYE65571:DYG65572 EIA65571:EIC65572 ERW65571:ERY65572 FBS65571:FBU65572 FLO65571:FLQ65572 FVK65571:FVM65572 GFG65571:GFI65572 GPC65571:GPE65572 GYY65571:GZA65572 HIU65571:HIW65572 HSQ65571:HSS65572 ICM65571:ICO65572 IMI65571:IMK65572 IWE65571:IWG65572 JGA65571:JGC65572 JPW65571:JPY65572 JZS65571:JZU65572 KJO65571:KJQ65572 KTK65571:KTM65572 LDG65571:LDI65572 LNC65571:LNE65572 LWY65571:LXA65572 MGU65571:MGW65572 MQQ65571:MQS65572 NAM65571:NAO65572 NKI65571:NKK65572 NUE65571:NUG65572 OEA65571:OEC65572 ONW65571:ONY65572 OXS65571:OXU65572 PHO65571:PHQ65572 PRK65571:PRM65572 QBG65571:QBI65572 QLC65571:QLE65572 QUY65571:QVA65572 REU65571:REW65572 ROQ65571:ROS65572 RYM65571:RYO65572 SII65571:SIK65572 SSE65571:SSG65572 TCA65571:TCC65572 TLW65571:TLY65572 TVS65571:TVU65572 UFO65571:UFQ65572 UPK65571:UPM65572 UZG65571:UZI65572 VJC65571:VJE65572 VSY65571:VTA65572 WCU65571:WCW65572 WMQ65571:WMS65572 WWM65571:WWO65572 AF131108:AH131109 KA131107:KC131108 TW131107:TY131108 ADS131107:ADU131108 ANO131107:ANQ131108 AXK131107:AXM131108 BHG131107:BHI131108 BRC131107:BRE131108 CAY131107:CBA131108 CKU131107:CKW131108 CUQ131107:CUS131108 DEM131107:DEO131108 DOI131107:DOK131108 DYE131107:DYG131108 EIA131107:EIC131108 ERW131107:ERY131108 FBS131107:FBU131108 FLO131107:FLQ131108 FVK131107:FVM131108 GFG131107:GFI131108 GPC131107:GPE131108 GYY131107:GZA131108 HIU131107:HIW131108 HSQ131107:HSS131108 ICM131107:ICO131108 IMI131107:IMK131108 IWE131107:IWG131108 JGA131107:JGC131108 JPW131107:JPY131108 JZS131107:JZU131108 KJO131107:KJQ131108 KTK131107:KTM131108 LDG131107:LDI131108 LNC131107:LNE131108 LWY131107:LXA131108 MGU131107:MGW131108 MQQ131107:MQS131108 NAM131107:NAO131108 NKI131107:NKK131108 NUE131107:NUG131108 OEA131107:OEC131108 ONW131107:ONY131108 OXS131107:OXU131108 PHO131107:PHQ131108 PRK131107:PRM131108 QBG131107:QBI131108 QLC131107:QLE131108 QUY131107:QVA131108 REU131107:REW131108 ROQ131107:ROS131108 RYM131107:RYO131108 SII131107:SIK131108 SSE131107:SSG131108 TCA131107:TCC131108 TLW131107:TLY131108 TVS131107:TVU131108 UFO131107:UFQ131108 UPK131107:UPM131108 UZG131107:UZI131108 VJC131107:VJE131108 VSY131107:VTA131108 WCU131107:WCW131108 WMQ131107:WMS131108 WWM131107:WWO131108 AF196644:AH196645 KA196643:KC196644 TW196643:TY196644 ADS196643:ADU196644 ANO196643:ANQ196644 AXK196643:AXM196644 BHG196643:BHI196644 BRC196643:BRE196644 CAY196643:CBA196644 CKU196643:CKW196644 CUQ196643:CUS196644 DEM196643:DEO196644 DOI196643:DOK196644 DYE196643:DYG196644 EIA196643:EIC196644 ERW196643:ERY196644 FBS196643:FBU196644 FLO196643:FLQ196644 FVK196643:FVM196644 GFG196643:GFI196644 GPC196643:GPE196644 GYY196643:GZA196644 HIU196643:HIW196644 HSQ196643:HSS196644 ICM196643:ICO196644 IMI196643:IMK196644 IWE196643:IWG196644 JGA196643:JGC196644 JPW196643:JPY196644 JZS196643:JZU196644 KJO196643:KJQ196644 KTK196643:KTM196644 LDG196643:LDI196644 LNC196643:LNE196644 LWY196643:LXA196644 MGU196643:MGW196644 MQQ196643:MQS196644 NAM196643:NAO196644 NKI196643:NKK196644 NUE196643:NUG196644 OEA196643:OEC196644 ONW196643:ONY196644 OXS196643:OXU196644 PHO196643:PHQ196644 PRK196643:PRM196644 QBG196643:QBI196644 QLC196643:QLE196644 QUY196643:QVA196644 REU196643:REW196644 ROQ196643:ROS196644 RYM196643:RYO196644 SII196643:SIK196644 SSE196643:SSG196644 TCA196643:TCC196644 TLW196643:TLY196644 TVS196643:TVU196644 UFO196643:UFQ196644 UPK196643:UPM196644 UZG196643:UZI196644 VJC196643:VJE196644 VSY196643:VTA196644 WCU196643:WCW196644 WMQ196643:WMS196644 WWM196643:WWO196644 AF262180:AH262181 KA262179:KC262180 TW262179:TY262180 ADS262179:ADU262180 ANO262179:ANQ262180 AXK262179:AXM262180 BHG262179:BHI262180 BRC262179:BRE262180 CAY262179:CBA262180 CKU262179:CKW262180 CUQ262179:CUS262180 DEM262179:DEO262180 DOI262179:DOK262180 DYE262179:DYG262180 EIA262179:EIC262180 ERW262179:ERY262180 FBS262179:FBU262180 FLO262179:FLQ262180 FVK262179:FVM262180 GFG262179:GFI262180 GPC262179:GPE262180 GYY262179:GZA262180 HIU262179:HIW262180 HSQ262179:HSS262180 ICM262179:ICO262180 IMI262179:IMK262180 IWE262179:IWG262180 JGA262179:JGC262180 JPW262179:JPY262180 JZS262179:JZU262180 KJO262179:KJQ262180 KTK262179:KTM262180 LDG262179:LDI262180 LNC262179:LNE262180 LWY262179:LXA262180 MGU262179:MGW262180 MQQ262179:MQS262180 NAM262179:NAO262180 NKI262179:NKK262180 NUE262179:NUG262180 OEA262179:OEC262180 ONW262179:ONY262180 OXS262179:OXU262180 PHO262179:PHQ262180 PRK262179:PRM262180 QBG262179:QBI262180 QLC262179:QLE262180 QUY262179:QVA262180 REU262179:REW262180 ROQ262179:ROS262180 RYM262179:RYO262180 SII262179:SIK262180 SSE262179:SSG262180 TCA262179:TCC262180 TLW262179:TLY262180 TVS262179:TVU262180 UFO262179:UFQ262180 UPK262179:UPM262180 UZG262179:UZI262180 VJC262179:VJE262180 VSY262179:VTA262180 WCU262179:WCW262180 WMQ262179:WMS262180 WWM262179:WWO262180 AF327716:AH327717 KA327715:KC327716 TW327715:TY327716 ADS327715:ADU327716 ANO327715:ANQ327716 AXK327715:AXM327716 BHG327715:BHI327716 BRC327715:BRE327716 CAY327715:CBA327716 CKU327715:CKW327716 CUQ327715:CUS327716 DEM327715:DEO327716 DOI327715:DOK327716 DYE327715:DYG327716 EIA327715:EIC327716 ERW327715:ERY327716 FBS327715:FBU327716 FLO327715:FLQ327716 FVK327715:FVM327716 GFG327715:GFI327716 GPC327715:GPE327716 GYY327715:GZA327716 HIU327715:HIW327716 HSQ327715:HSS327716 ICM327715:ICO327716 IMI327715:IMK327716 IWE327715:IWG327716 JGA327715:JGC327716 JPW327715:JPY327716 JZS327715:JZU327716 KJO327715:KJQ327716 KTK327715:KTM327716 LDG327715:LDI327716 LNC327715:LNE327716 LWY327715:LXA327716 MGU327715:MGW327716 MQQ327715:MQS327716 NAM327715:NAO327716 NKI327715:NKK327716 NUE327715:NUG327716 OEA327715:OEC327716 ONW327715:ONY327716 OXS327715:OXU327716 PHO327715:PHQ327716 PRK327715:PRM327716 QBG327715:QBI327716 QLC327715:QLE327716 QUY327715:QVA327716 REU327715:REW327716 ROQ327715:ROS327716 RYM327715:RYO327716 SII327715:SIK327716 SSE327715:SSG327716 TCA327715:TCC327716 TLW327715:TLY327716 TVS327715:TVU327716 UFO327715:UFQ327716 UPK327715:UPM327716 UZG327715:UZI327716 VJC327715:VJE327716 VSY327715:VTA327716 WCU327715:WCW327716 WMQ327715:WMS327716 WWM327715:WWO327716 AF393252:AH393253 KA393251:KC393252 TW393251:TY393252 ADS393251:ADU393252 ANO393251:ANQ393252 AXK393251:AXM393252 BHG393251:BHI393252 BRC393251:BRE393252 CAY393251:CBA393252 CKU393251:CKW393252 CUQ393251:CUS393252 DEM393251:DEO393252 DOI393251:DOK393252 DYE393251:DYG393252 EIA393251:EIC393252 ERW393251:ERY393252 FBS393251:FBU393252 FLO393251:FLQ393252 FVK393251:FVM393252 GFG393251:GFI393252 GPC393251:GPE393252 GYY393251:GZA393252 HIU393251:HIW393252 HSQ393251:HSS393252 ICM393251:ICO393252 IMI393251:IMK393252 IWE393251:IWG393252 JGA393251:JGC393252 JPW393251:JPY393252 JZS393251:JZU393252 KJO393251:KJQ393252 KTK393251:KTM393252 LDG393251:LDI393252 LNC393251:LNE393252 LWY393251:LXA393252 MGU393251:MGW393252 MQQ393251:MQS393252 NAM393251:NAO393252 NKI393251:NKK393252 NUE393251:NUG393252 OEA393251:OEC393252 ONW393251:ONY393252 OXS393251:OXU393252 PHO393251:PHQ393252 PRK393251:PRM393252 QBG393251:QBI393252 QLC393251:QLE393252 QUY393251:QVA393252 REU393251:REW393252 ROQ393251:ROS393252 RYM393251:RYO393252 SII393251:SIK393252 SSE393251:SSG393252 TCA393251:TCC393252 TLW393251:TLY393252 TVS393251:TVU393252 UFO393251:UFQ393252 UPK393251:UPM393252 UZG393251:UZI393252 VJC393251:VJE393252 VSY393251:VTA393252 WCU393251:WCW393252 WMQ393251:WMS393252 WWM393251:WWO393252 AF458788:AH458789 KA458787:KC458788 TW458787:TY458788 ADS458787:ADU458788 ANO458787:ANQ458788 AXK458787:AXM458788 BHG458787:BHI458788 BRC458787:BRE458788 CAY458787:CBA458788 CKU458787:CKW458788 CUQ458787:CUS458788 DEM458787:DEO458788 DOI458787:DOK458788 DYE458787:DYG458788 EIA458787:EIC458788 ERW458787:ERY458788 FBS458787:FBU458788 FLO458787:FLQ458788 FVK458787:FVM458788 GFG458787:GFI458788 GPC458787:GPE458788 GYY458787:GZA458788 HIU458787:HIW458788 HSQ458787:HSS458788 ICM458787:ICO458788 IMI458787:IMK458788 IWE458787:IWG458788 JGA458787:JGC458788 JPW458787:JPY458788 JZS458787:JZU458788 KJO458787:KJQ458788 KTK458787:KTM458788 LDG458787:LDI458788 LNC458787:LNE458788 LWY458787:LXA458788 MGU458787:MGW458788 MQQ458787:MQS458788 NAM458787:NAO458788 NKI458787:NKK458788 NUE458787:NUG458788 OEA458787:OEC458788 ONW458787:ONY458788 OXS458787:OXU458788 PHO458787:PHQ458788 PRK458787:PRM458788 QBG458787:QBI458788 QLC458787:QLE458788 QUY458787:QVA458788 REU458787:REW458788 ROQ458787:ROS458788 RYM458787:RYO458788 SII458787:SIK458788 SSE458787:SSG458788 TCA458787:TCC458788 TLW458787:TLY458788 TVS458787:TVU458788 UFO458787:UFQ458788 UPK458787:UPM458788 UZG458787:UZI458788 VJC458787:VJE458788 VSY458787:VTA458788 WCU458787:WCW458788 WMQ458787:WMS458788 WWM458787:WWO458788 AF524324:AH524325 KA524323:KC524324 TW524323:TY524324 ADS524323:ADU524324 ANO524323:ANQ524324 AXK524323:AXM524324 BHG524323:BHI524324 BRC524323:BRE524324 CAY524323:CBA524324 CKU524323:CKW524324 CUQ524323:CUS524324 DEM524323:DEO524324 DOI524323:DOK524324 DYE524323:DYG524324 EIA524323:EIC524324 ERW524323:ERY524324 FBS524323:FBU524324 FLO524323:FLQ524324 FVK524323:FVM524324 GFG524323:GFI524324 GPC524323:GPE524324 GYY524323:GZA524324 HIU524323:HIW524324 HSQ524323:HSS524324 ICM524323:ICO524324 IMI524323:IMK524324 IWE524323:IWG524324 JGA524323:JGC524324 JPW524323:JPY524324 JZS524323:JZU524324 KJO524323:KJQ524324 KTK524323:KTM524324 LDG524323:LDI524324 LNC524323:LNE524324 LWY524323:LXA524324 MGU524323:MGW524324 MQQ524323:MQS524324 NAM524323:NAO524324 NKI524323:NKK524324 NUE524323:NUG524324 OEA524323:OEC524324 ONW524323:ONY524324 OXS524323:OXU524324 PHO524323:PHQ524324 PRK524323:PRM524324 QBG524323:QBI524324 QLC524323:QLE524324 QUY524323:QVA524324 REU524323:REW524324 ROQ524323:ROS524324 RYM524323:RYO524324 SII524323:SIK524324 SSE524323:SSG524324 TCA524323:TCC524324 TLW524323:TLY524324 TVS524323:TVU524324 UFO524323:UFQ524324 UPK524323:UPM524324 UZG524323:UZI524324 VJC524323:VJE524324 VSY524323:VTA524324 WCU524323:WCW524324 WMQ524323:WMS524324 WWM524323:WWO524324 AF589860:AH589861 KA589859:KC589860 TW589859:TY589860 ADS589859:ADU589860 ANO589859:ANQ589860 AXK589859:AXM589860 BHG589859:BHI589860 BRC589859:BRE589860 CAY589859:CBA589860 CKU589859:CKW589860 CUQ589859:CUS589860 DEM589859:DEO589860 DOI589859:DOK589860 DYE589859:DYG589860 EIA589859:EIC589860 ERW589859:ERY589860 FBS589859:FBU589860 FLO589859:FLQ589860 FVK589859:FVM589860 GFG589859:GFI589860 GPC589859:GPE589860 GYY589859:GZA589860 HIU589859:HIW589860 HSQ589859:HSS589860 ICM589859:ICO589860 IMI589859:IMK589860 IWE589859:IWG589860 JGA589859:JGC589860 JPW589859:JPY589860 JZS589859:JZU589860 KJO589859:KJQ589860 KTK589859:KTM589860 LDG589859:LDI589860 LNC589859:LNE589860 LWY589859:LXA589860 MGU589859:MGW589860 MQQ589859:MQS589860 NAM589859:NAO589860 NKI589859:NKK589860 NUE589859:NUG589860 OEA589859:OEC589860 ONW589859:ONY589860 OXS589859:OXU589860 PHO589859:PHQ589860 PRK589859:PRM589860 QBG589859:QBI589860 QLC589859:QLE589860 QUY589859:QVA589860 REU589859:REW589860 ROQ589859:ROS589860 RYM589859:RYO589860 SII589859:SIK589860 SSE589859:SSG589860 TCA589859:TCC589860 TLW589859:TLY589860 TVS589859:TVU589860 UFO589859:UFQ589860 UPK589859:UPM589860 UZG589859:UZI589860 VJC589859:VJE589860 VSY589859:VTA589860 WCU589859:WCW589860 WMQ589859:WMS589860 WWM589859:WWO589860 AF655396:AH655397 KA655395:KC655396 TW655395:TY655396 ADS655395:ADU655396 ANO655395:ANQ655396 AXK655395:AXM655396 BHG655395:BHI655396 BRC655395:BRE655396 CAY655395:CBA655396 CKU655395:CKW655396 CUQ655395:CUS655396 DEM655395:DEO655396 DOI655395:DOK655396 DYE655395:DYG655396 EIA655395:EIC655396 ERW655395:ERY655396 FBS655395:FBU655396 FLO655395:FLQ655396 FVK655395:FVM655396 GFG655395:GFI655396 GPC655395:GPE655396 GYY655395:GZA655396 HIU655395:HIW655396 HSQ655395:HSS655396 ICM655395:ICO655396 IMI655395:IMK655396 IWE655395:IWG655396 JGA655395:JGC655396 JPW655395:JPY655396 JZS655395:JZU655396 KJO655395:KJQ655396 KTK655395:KTM655396 LDG655395:LDI655396 LNC655395:LNE655396 LWY655395:LXA655396 MGU655395:MGW655396 MQQ655395:MQS655396 NAM655395:NAO655396 NKI655395:NKK655396 NUE655395:NUG655396 OEA655395:OEC655396 ONW655395:ONY655396 OXS655395:OXU655396 PHO655395:PHQ655396 PRK655395:PRM655396 QBG655395:QBI655396 QLC655395:QLE655396 QUY655395:QVA655396 REU655395:REW655396 ROQ655395:ROS655396 RYM655395:RYO655396 SII655395:SIK655396 SSE655395:SSG655396 TCA655395:TCC655396 TLW655395:TLY655396 TVS655395:TVU655396 UFO655395:UFQ655396 UPK655395:UPM655396 UZG655395:UZI655396 VJC655395:VJE655396 VSY655395:VTA655396 WCU655395:WCW655396 WMQ655395:WMS655396 WWM655395:WWO655396 AF720932:AH720933 KA720931:KC720932 TW720931:TY720932 ADS720931:ADU720932 ANO720931:ANQ720932 AXK720931:AXM720932 BHG720931:BHI720932 BRC720931:BRE720932 CAY720931:CBA720932 CKU720931:CKW720932 CUQ720931:CUS720932 DEM720931:DEO720932 DOI720931:DOK720932 DYE720931:DYG720932 EIA720931:EIC720932 ERW720931:ERY720932 FBS720931:FBU720932 FLO720931:FLQ720932 FVK720931:FVM720932 GFG720931:GFI720932 GPC720931:GPE720932 GYY720931:GZA720932 HIU720931:HIW720932 HSQ720931:HSS720932 ICM720931:ICO720932 IMI720931:IMK720932 IWE720931:IWG720932 JGA720931:JGC720932 JPW720931:JPY720932 JZS720931:JZU720932 KJO720931:KJQ720932 KTK720931:KTM720932 LDG720931:LDI720932 LNC720931:LNE720932 LWY720931:LXA720932 MGU720931:MGW720932 MQQ720931:MQS720932 NAM720931:NAO720932 NKI720931:NKK720932 NUE720931:NUG720932 OEA720931:OEC720932 ONW720931:ONY720932 OXS720931:OXU720932 PHO720931:PHQ720932 PRK720931:PRM720932 QBG720931:QBI720932 QLC720931:QLE720932 QUY720931:QVA720932 REU720931:REW720932 ROQ720931:ROS720932 RYM720931:RYO720932 SII720931:SIK720932 SSE720931:SSG720932 TCA720931:TCC720932 TLW720931:TLY720932 TVS720931:TVU720932 UFO720931:UFQ720932 UPK720931:UPM720932 UZG720931:UZI720932 VJC720931:VJE720932 VSY720931:VTA720932 WCU720931:WCW720932 WMQ720931:WMS720932 WWM720931:WWO720932 AF786468:AH786469 KA786467:KC786468 TW786467:TY786468 ADS786467:ADU786468 ANO786467:ANQ786468 AXK786467:AXM786468 BHG786467:BHI786468 BRC786467:BRE786468 CAY786467:CBA786468 CKU786467:CKW786468 CUQ786467:CUS786468 DEM786467:DEO786468 DOI786467:DOK786468 DYE786467:DYG786468 EIA786467:EIC786468 ERW786467:ERY786468 FBS786467:FBU786468 FLO786467:FLQ786468 FVK786467:FVM786468 GFG786467:GFI786468 GPC786467:GPE786468 GYY786467:GZA786468 HIU786467:HIW786468 HSQ786467:HSS786468 ICM786467:ICO786468 IMI786467:IMK786468 IWE786467:IWG786468 JGA786467:JGC786468 JPW786467:JPY786468 JZS786467:JZU786468 KJO786467:KJQ786468 KTK786467:KTM786468 LDG786467:LDI786468 LNC786467:LNE786468 LWY786467:LXA786468 MGU786467:MGW786468 MQQ786467:MQS786468 NAM786467:NAO786468 NKI786467:NKK786468 NUE786467:NUG786468 OEA786467:OEC786468 ONW786467:ONY786468 OXS786467:OXU786468 PHO786467:PHQ786468 PRK786467:PRM786468 QBG786467:QBI786468 QLC786467:QLE786468 QUY786467:QVA786468 REU786467:REW786468 ROQ786467:ROS786468 RYM786467:RYO786468 SII786467:SIK786468 SSE786467:SSG786468 TCA786467:TCC786468 TLW786467:TLY786468 TVS786467:TVU786468 UFO786467:UFQ786468 UPK786467:UPM786468 UZG786467:UZI786468 VJC786467:VJE786468 VSY786467:VTA786468 WCU786467:WCW786468 WMQ786467:WMS786468 WWM786467:WWO786468 AF852004:AH852005 KA852003:KC852004 TW852003:TY852004 ADS852003:ADU852004 ANO852003:ANQ852004 AXK852003:AXM852004 BHG852003:BHI852004 BRC852003:BRE852004 CAY852003:CBA852004 CKU852003:CKW852004 CUQ852003:CUS852004 DEM852003:DEO852004 DOI852003:DOK852004 DYE852003:DYG852004 EIA852003:EIC852004 ERW852003:ERY852004 FBS852003:FBU852004 FLO852003:FLQ852004 FVK852003:FVM852004 GFG852003:GFI852004 GPC852003:GPE852004 GYY852003:GZA852004 HIU852003:HIW852004 HSQ852003:HSS852004 ICM852003:ICO852004 IMI852003:IMK852004 IWE852003:IWG852004 JGA852003:JGC852004 JPW852003:JPY852004 JZS852003:JZU852004 KJO852003:KJQ852004 KTK852003:KTM852004 LDG852003:LDI852004 LNC852003:LNE852004 LWY852003:LXA852004 MGU852003:MGW852004 MQQ852003:MQS852004 NAM852003:NAO852004 NKI852003:NKK852004 NUE852003:NUG852004 OEA852003:OEC852004 ONW852003:ONY852004 OXS852003:OXU852004 PHO852003:PHQ852004 PRK852003:PRM852004 QBG852003:QBI852004 QLC852003:QLE852004 QUY852003:QVA852004 REU852003:REW852004 ROQ852003:ROS852004 RYM852003:RYO852004 SII852003:SIK852004 SSE852003:SSG852004 TCA852003:TCC852004 TLW852003:TLY852004 TVS852003:TVU852004 UFO852003:UFQ852004 UPK852003:UPM852004 UZG852003:UZI852004 VJC852003:VJE852004 VSY852003:VTA852004 WCU852003:WCW852004 WMQ852003:WMS852004 WWM852003:WWO852004 AF917540:AH917541 KA917539:KC917540 TW917539:TY917540 ADS917539:ADU917540 ANO917539:ANQ917540 AXK917539:AXM917540 BHG917539:BHI917540 BRC917539:BRE917540 CAY917539:CBA917540 CKU917539:CKW917540 CUQ917539:CUS917540 DEM917539:DEO917540 DOI917539:DOK917540 DYE917539:DYG917540 EIA917539:EIC917540 ERW917539:ERY917540 FBS917539:FBU917540 FLO917539:FLQ917540 FVK917539:FVM917540 GFG917539:GFI917540 GPC917539:GPE917540 GYY917539:GZA917540 HIU917539:HIW917540 HSQ917539:HSS917540 ICM917539:ICO917540 IMI917539:IMK917540 IWE917539:IWG917540 JGA917539:JGC917540 JPW917539:JPY917540 JZS917539:JZU917540 KJO917539:KJQ917540 KTK917539:KTM917540 LDG917539:LDI917540 LNC917539:LNE917540 LWY917539:LXA917540 MGU917539:MGW917540 MQQ917539:MQS917540 NAM917539:NAO917540 NKI917539:NKK917540 NUE917539:NUG917540 OEA917539:OEC917540 ONW917539:ONY917540 OXS917539:OXU917540 PHO917539:PHQ917540 PRK917539:PRM917540 QBG917539:QBI917540 QLC917539:QLE917540 QUY917539:QVA917540 REU917539:REW917540 ROQ917539:ROS917540 RYM917539:RYO917540 SII917539:SIK917540 SSE917539:SSG917540 TCA917539:TCC917540 TLW917539:TLY917540 TVS917539:TVU917540 UFO917539:UFQ917540 UPK917539:UPM917540 UZG917539:UZI917540 VJC917539:VJE917540 VSY917539:VTA917540 WCU917539:WCW917540 WMQ917539:WMS917540 WWM917539:WWO917540 AF983076:AH983077 KA983075:KC983076 TW983075:TY983076 ADS983075:ADU983076 ANO983075:ANQ983076 AXK983075:AXM983076 BHG983075:BHI983076 BRC983075:BRE983076 CAY983075:CBA983076 CKU983075:CKW983076 CUQ983075:CUS983076 DEM983075:DEO983076 DOI983075:DOK983076 DYE983075:DYG983076 EIA983075:EIC983076 ERW983075:ERY983076 FBS983075:FBU983076 FLO983075:FLQ983076 FVK983075:FVM983076 GFG983075:GFI983076 GPC983075:GPE983076 GYY983075:GZA983076 HIU983075:HIW983076 HSQ983075:HSS983076 ICM983075:ICO983076 IMI983075:IMK983076 IWE983075:IWG983076 JGA983075:JGC983076 JPW983075:JPY983076 JZS983075:JZU983076 KJO983075:KJQ983076 KTK983075:KTM983076 LDG983075:LDI983076 LNC983075:LNE983076 LWY983075:LXA983076 MGU983075:MGW983076 MQQ983075:MQS983076 NAM983075:NAO983076 NKI983075:NKK983076 NUE983075:NUG983076 OEA983075:OEC983076 ONW983075:ONY983076 OXS983075:OXU983076 PHO983075:PHQ983076 PRK983075:PRM983076 QBG983075:QBI983076 QLC983075:QLE983076 QUY983075:QVA983076 REU983075:REW983076 ROQ983075:ROS983076 RYM983075:RYO983076 SII983075:SIK983076 SSE983075:SSG983076 TCA983075:TCC983076 TLW983075:TLY983076 TVS983075:TVU983076 UFO983075:UFQ983076 UPK983075:UPM983076 UZG983075:UZI983076 VJC983075:VJE983076 VSY983075:VTA983076 WCU983075:WCW983076 WMQ983075:WMS983076 WWM983075:WWO983076 AX50 Z73 WWE73 WWG74 WMI73 WMK74 WCM73 WCO74 VSQ73 VSS74 VIU73 VIW74 UYY73 UZA74 UPC73 UPE74 UFG73 UFI74 TVK73 TVM74 TLO73 TLQ74 TBS73 TBU74 SRW73 SRY74 SIA73 SIC74 RYE73 RYG74 ROI73 ROK74 REM73 REO74 QUQ73 QUS74 QKU73 QKW74 QAY73 QBA74 PRC73 PRE74 PHG73 PHI74 OXK73 OXM74 ONO73 ONQ74 ODS73 ODU74 NTW73 NTY74 NKA73 NKC74 NAE73 NAG74 MQI73 MQK74 MGM73 MGO74 LWQ73 LWS74 LMU73 LMW74 LCY73 LDA74 KTC73 KTE74 KJG73 KJI74 JZK73 JZM74 JPO73 JPQ74 JFS73 JFU74 IVW73 IVY74 IMA73 IMC74 ICE73 ICG74 HSI73 HSK74 HIM73 HIO74 GYQ73 GYS74 GOU73 GOW74 GEY73 GFA74 FVC73 FVE74 FLG73 FLI74 FBK73 FBM74 ERO73 ERQ74 EHS73 EHU74 DXW73 DXY74 DOA73 DOC74 DEE73 DEG74 CUI73 CUK74 CKM73 CKO74 CAQ73 CAS74 BQU73 BQW74 BGY73 BHA74 AXC73 AXE74 ANG73 ANI74 ADK73 ADM74 TO73 TQ74 JS73 JU74">
      <formula1>"　,○"</formula1>
    </dataValidation>
  </dataValidations>
  <printOptions horizontalCentered="1" verticalCentered="1"/>
  <pageMargins left="0.70866141732283472" right="0.70866141732283472" top="0.35433070866141736" bottom="0.35433070866141736" header="0.31496062992125984" footer="0.31496062992125984"/>
  <pageSetup paperSize="8" scale="92" firstPageNumber="4" orientation="landscape" useFirstPageNumber="1" r:id="rId1"/>
  <headerFooter>
    <oddHeader>&amp;R&amp;"ＭＳ 明朝,標準"&amp;10戸安様式第3号-2</oddHeader>
    <oddFooter>&amp;C- &amp;P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sheetPr>
  <dimension ref="A1:Y77"/>
  <sheetViews>
    <sheetView workbookViewId="0">
      <selection activeCell="AF56" sqref="AF56"/>
    </sheetView>
  </sheetViews>
  <sheetFormatPr defaultColWidth="8" defaultRowHeight="12"/>
  <cols>
    <col min="1" max="1" width="1.625" style="727" customWidth="1"/>
    <col min="2" max="2" width="10.625" style="727" customWidth="1"/>
    <col min="3" max="10" width="3.625" style="727" customWidth="1"/>
    <col min="11" max="11" width="1.75" style="727" customWidth="1"/>
    <col min="12" max="13" width="4.625" style="727" customWidth="1"/>
    <col min="14" max="22" width="3.625" style="727" customWidth="1"/>
    <col min="23" max="23" width="2.625" style="727" customWidth="1"/>
    <col min="24" max="24" width="3" style="727" customWidth="1"/>
    <col min="25" max="25" width="3.625" style="727" customWidth="1"/>
    <col min="26" max="16384" width="8" style="727"/>
  </cols>
  <sheetData>
    <row r="1" spans="1:25" ht="21.75" customHeight="1">
      <c r="B1" s="728"/>
      <c r="C1" s="728"/>
    </row>
    <row r="2" spans="1:25" ht="6.75" customHeight="1"/>
    <row r="3" spans="1:25" ht="13.5" customHeight="1">
      <c r="F3" s="731"/>
      <c r="G3" s="731"/>
      <c r="H3" s="731"/>
      <c r="I3" s="730"/>
      <c r="J3" s="730"/>
      <c r="S3" s="732" t="s">
        <v>334</v>
      </c>
      <c r="T3" s="733"/>
      <c r="U3" s="734" t="s">
        <v>335</v>
      </c>
      <c r="V3" s="733"/>
      <c r="W3" s="735" t="s">
        <v>336</v>
      </c>
      <c r="X3" s="733"/>
      <c r="Y3" s="735" t="s">
        <v>337</v>
      </c>
    </row>
    <row r="4" spans="1:25" ht="18.75">
      <c r="H4" s="1793" t="s">
        <v>338</v>
      </c>
      <c r="I4" s="1794"/>
      <c r="J4" s="1794"/>
      <c r="K4" s="1794"/>
      <c r="L4" s="1794"/>
      <c r="M4" s="1794"/>
      <c r="N4" s="1794"/>
      <c r="O4" s="1794"/>
      <c r="P4" s="1794"/>
      <c r="Q4" s="736"/>
      <c r="R4" s="736"/>
      <c r="S4" s="736"/>
      <c r="T4" s="736"/>
      <c r="U4" s="736"/>
      <c r="V4" s="736"/>
    </row>
    <row r="5" spans="1:25" ht="6.75" customHeight="1">
      <c r="J5" s="737"/>
      <c r="K5" s="737"/>
      <c r="L5" s="737"/>
      <c r="M5" s="737"/>
      <c r="N5" s="737"/>
      <c r="O5" s="737"/>
      <c r="P5" s="737"/>
      <c r="Q5" s="737"/>
      <c r="R5" s="738"/>
      <c r="S5" s="738"/>
      <c r="T5" s="738"/>
      <c r="U5" s="738"/>
      <c r="V5" s="738"/>
      <c r="W5" s="738"/>
      <c r="X5" s="738"/>
    </row>
    <row r="6" spans="1:25" ht="15" customHeight="1">
      <c r="B6" s="739" t="s">
        <v>339</v>
      </c>
      <c r="C6" s="1795" t="str">
        <f>入力!$C$3</f>
        <v>戸田道路株式会社</v>
      </c>
      <c r="D6" s="1796"/>
      <c r="E6" s="1796"/>
      <c r="F6" s="1796"/>
      <c r="G6" s="1796"/>
      <c r="H6" s="1796"/>
      <c r="I6" s="1796"/>
      <c r="J6" s="1796"/>
      <c r="K6" s="1796"/>
      <c r="L6" s="1796"/>
      <c r="M6" s="1796"/>
      <c r="N6" s="1796"/>
      <c r="O6" s="1796"/>
      <c r="P6" s="1796"/>
      <c r="Q6" s="1796"/>
      <c r="R6" s="1796"/>
      <c r="S6" s="740"/>
      <c r="W6" s="740"/>
      <c r="X6" s="740"/>
    </row>
    <row r="7" spans="1:25" ht="9" customHeight="1">
      <c r="B7" s="739"/>
      <c r="X7" s="738"/>
    </row>
    <row r="8" spans="1:25" ht="15" customHeight="1">
      <c r="B8" s="739" t="s">
        <v>309</v>
      </c>
      <c r="C8" s="1795" t="str">
        <f>入力!$C$6</f>
        <v>◎◎国道 ○○○舗装工事作業所</v>
      </c>
      <c r="D8" s="1796"/>
      <c r="E8" s="1796"/>
      <c r="F8" s="1796"/>
      <c r="G8" s="1796"/>
      <c r="H8" s="1796"/>
      <c r="I8" s="1796"/>
      <c r="J8" s="1796"/>
      <c r="K8" s="1796"/>
      <c r="L8" s="1796"/>
      <c r="M8" s="1796"/>
      <c r="N8" s="1796"/>
      <c r="O8" s="1796"/>
      <c r="P8" s="1796"/>
      <c r="Q8" s="1796"/>
      <c r="R8" s="1796"/>
      <c r="S8" s="740"/>
      <c r="W8" s="740"/>
      <c r="X8" s="740"/>
    </row>
    <row r="9" spans="1:25" ht="10.5" customHeight="1"/>
    <row r="10" spans="1:25" ht="11.25" customHeight="1"/>
    <row r="11" spans="1:25" ht="14.1" customHeight="1">
      <c r="A11" s="1645" t="s">
        <v>310</v>
      </c>
      <c r="B11" s="1679"/>
      <c r="C11" s="1218" t="s">
        <v>311</v>
      </c>
      <c r="D11" s="1334"/>
      <c r="E11" s="1334"/>
      <c r="F11" s="1334"/>
      <c r="G11" s="1334"/>
      <c r="H11" s="1334"/>
      <c r="I11" s="1335"/>
      <c r="J11" s="1218" t="s">
        <v>312</v>
      </c>
      <c r="K11" s="1336"/>
      <c r="L11" s="1336"/>
      <c r="M11" s="1336"/>
      <c r="N11" s="1336"/>
      <c r="O11" s="1336"/>
      <c r="P11" s="1336"/>
      <c r="Q11" s="1336"/>
      <c r="R11" s="1337"/>
      <c r="S11" s="1218" t="s">
        <v>313</v>
      </c>
      <c r="T11" s="1219"/>
      <c r="U11" s="1219"/>
      <c r="V11" s="1219"/>
      <c r="W11" s="1219"/>
      <c r="X11" s="1219"/>
      <c r="Y11" s="1220"/>
    </row>
    <row r="12" spans="1:25" ht="16.5" customHeight="1">
      <c r="A12" s="1308"/>
      <c r="B12" s="1309"/>
      <c r="C12" s="1797" t="s">
        <v>341</v>
      </c>
      <c r="D12" s="1778"/>
      <c r="E12" s="1778"/>
      <c r="F12" s="1778"/>
      <c r="G12" s="1778"/>
      <c r="H12" s="1799" t="s">
        <v>314</v>
      </c>
      <c r="I12" s="1800"/>
      <c r="J12" s="1788" t="s">
        <v>315</v>
      </c>
      <c r="K12" s="1789"/>
      <c r="L12" s="1789"/>
      <c r="M12" s="1790"/>
      <c r="N12" s="1778">
        <v>22</v>
      </c>
      <c r="O12" s="1760" t="s">
        <v>342</v>
      </c>
      <c r="P12" s="1714">
        <v>3800</v>
      </c>
      <c r="Q12" s="1714"/>
      <c r="R12" s="1760" t="s">
        <v>316</v>
      </c>
      <c r="S12" s="1775"/>
      <c r="T12" s="1777">
        <v>22</v>
      </c>
      <c r="U12" s="1760" t="s">
        <v>335</v>
      </c>
      <c r="V12" s="1778">
        <v>4</v>
      </c>
      <c r="W12" s="1760" t="s">
        <v>343</v>
      </c>
      <c r="X12" s="1778">
        <v>9</v>
      </c>
      <c r="Y12" s="1791" t="s">
        <v>344</v>
      </c>
    </row>
    <row r="13" spans="1:25" ht="14.1" customHeight="1">
      <c r="A13" s="1308"/>
      <c r="B13" s="1309"/>
      <c r="C13" s="1798"/>
      <c r="D13" s="1779"/>
      <c r="E13" s="1779"/>
      <c r="F13" s="1779"/>
      <c r="G13" s="1779"/>
      <c r="H13" s="1801"/>
      <c r="I13" s="1802"/>
      <c r="J13" s="1770" t="s">
        <v>315</v>
      </c>
      <c r="K13" s="1771"/>
      <c r="L13" s="1771"/>
      <c r="M13" s="1772"/>
      <c r="N13" s="1779"/>
      <c r="O13" s="1727"/>
      <c r="P13" s="1717"/>
      <c r="Q13" s="1717"/>
      <c r="R13" s="1727"/>
      <c r="S13" s="1776"/>
      <c r="T13" s="1759"/>
      <c r="U13" s="1727"/>
      <c r="V13" s="1779"/>
      <c r="W13" s="1727"/>
      <c r="X13" s="1779"/>
      <c r="Y13" s="1792"/>
    </row>
    <row r="14" spans="1:25" ht="14.1" customHeight="1">
      <c r="A14" s="1308"/>
      <c r="B14" s="1309"/>
      <c r="C14" s="1780"/>
      <c r="D14" s="1781"/>
      <c r="E14" s="1781"/>
      <c r="F14" s="1781"/>
      <c r="G14" s="1781"/>
      <c r="H14" s="1784" t="s">
        <v>314</v>
      </c>
      <c r="I14" s="1785"/>
      <c r="J14" s="1788"/>
      <c r="K14" s="1789"/>
      <c r="L14" s="1789"/>
      <c r="M14" s="1790"/>
      <c r="N14" s="1778"/>
      <c r="O14" s="1726" t="s">
        <v>317</v>
      </c>
      <c r="P14" s="1714"/>
      <c r="Q14" s="1714"/>
      <c r="R14" s="1726" t="s">
        <v>316</v>
      </c>
      <c r="S14" s="1775"/>
      <c r="T14" s="1777"/>
      <c r="U14" s="1726" t="s">
        <v>335</v>
      </c>
      <c r="V14" s="1778"/>
      <c r="W14" s="1726" t="s">
        <v>343</v>
      </c>
      <c r="X14" s="1778"/>
      <c r="Y14" s="1773" t="s">
        <v>344</v>
      </c>
    </row>
    <row r="15" spans="1:25" ht="9" customHeight="1">
      <c r="A15" s="1308"/>
      <c r="B15" s="1309"/>
      <c r="C15" s="1281"/>
      <c r="D15" s="1282"/>
      <c r="E15" s="1282"/>
      <c r="F15" s="1282"/>
      <c r="G15" s="1282"/>
      <c r="H15" s="1287"/>
      <c r="I15" s="1288"/>
      <c r="J15" s="1318"/>
      <c r="K15" s="1319"/>
      <c r="L15" s="1319"/>
      <c r="M15" s="1320"/>
      <c r="N15" s="1291"/>
      <c r="O15" s="1292"/>
      <c r="P15" s="1300"/>
      <c r="Q15" s="1300"/>
      <c r="R15" s="1292"/>
      <c r="S15" s="1302"/>
      <c r="T15" s="1305"/>
      <c r="U15" s="1292"/>
      <c r="V15" s="1291"/>
      <c r="W15" s="1292"/>
      <c r="X15" s="1291"/>
      <c r="Y15" s="1294"/>
    </row>
    <row r="16" spans="1:25" ht="6" customHeight="1">
      <c r="A16" s="1680"/>
      <c r="B16" s="1681"/>
      <c r="C16" s="1782"/>
      <c r="D16" s="1783"/>
      <c r="E16" s="1783"/>
      <c r="F16" s="1783"/>
      <c r="G16" s="1783"/>
      <c r="H16" s="1786"/>
      <c r="I16" s="1787"/>
      <c r="J16" s="1770"/>
      <c r="K16" s="1771"/>
      <c r="L16" s="1771"/>
      <c r="M16" s="1772"/>
      <c r="N16" s="1779"/>
      <c r="O16" s="1727"/>
      <c r="P16" s="1717"/>
      <c r="Q16" s="1717"/>
      <c r="R16" s="1727"/>
      <c r="S16" s="1776"/>
      <c r="T16" s="1759"/>
      <c r="U16" s="1727"/>
      <c r="V16" s="1779"/>
      <c r="W16" s="1727"/>
      <c r="X16" s="1779"/>
      <c r="Y16" s="1774"/>
    </row>
    <row r="17" spans="1:25" ht="14.25" customHeight="1"/>
    <row r="18" spans="1:25" ht="11.25" customHeight="1">
      <c r="A18" s="1645" t="s">
        <v>347</v>
      </c>
      <c r="B18" s="1646"/>
      <c r="C18" s="1649" t="s">
        <v>348</v>
      </c>
      <c r="D18" s="1650"/>
      <c r="E18" s="1650"/>
      <c r="F18" s="1650"/>
      <c r="G18" s="1650"/>
      <c r="H18" s="1650"/>
      <c r="I18" s="1650"/>
      <c r="J18" s="1650"/>
      <c r="K18" s="1650"/>
      <c r="L18" s="1650"/>
      <c r="M18" s="1650"/>
      <c r="N18" s="1650"/>
      <c r="O18" s="1650"/>
      <c r="P18" s="1650"/>
      <c r="Q18" s="1650"/>
      <c r="R18" s="1650"/>
      <c r="S18" s="1650"/>
      <c r="T18" s="1650"/>
      <c r="U18" s="1650"/>
      <c r="V18" s="1650"/>
      <c r="W18" s="1650"/>
      <c r="X18" s="1650"/>
      <c r="Y18" s="1651"/>
    </row>
    <row r="19" spans="1:25" ht="15.75" customHeight="1">
      <c r="A19" s="1238"/>
      <c r="B19" s="1239"/>
      <c r="C19" s="1362"/>
      <c r="D19" s="1363"/>
      <c r="E19" s="1363"/>
      <c r="F19" s="1363"/>
      <c r="G19" s="1363"/>
      <c r="H19" s="1363"/>
      <c r="I19" s="1363"/>
      <c r="J19" s="1363"/>
      <c r="K19" s="1363"/>
      <c r="L19" s="1363"/>
      <c r="M19" s="1363"/>
      <c r="N19" s="1363"/>
      <c r="O19" s="1363"/>
      <c r="P19" s="1363"/>
      <c r="Q19" s="1363"/>
      <c r="R19" s="1363"/>
      <c r="S19" s="1363"/>
      <c r="T19" s="1363"/>
      <c r="U19" s="1363"/>
      <c r="V19" s="1363"/>
      <c r="W19" s="1363"/>
      <c r="X19" s="1363"/>
      <c r="Y19" s="1364"/>
    </row>
    <row r="20" spans="1:25" ht="11.25" customHeight="1">
      <c r="A20" s="1647"/>
      <c r="B20" s="1648"/>
      <c r="C20" s="1652"/>
      <c r="D20" s="1653"/>
      <c r="E20" s="1653"/>
      <c r="F20" s="1653"/>
      <c r="G20" s="1653"/>
      <c r="H20" s="1653"/>
      <c r="I20" s="1653"/>
      <c r="J20" s="1653"/>
      <c r="K20" s="1653"/>
      <c r="L20" s="1653"/>
      <c r="M20" s="1653"/>
      <c r="N20" s="1653"/>
      <c r="O20" s="1653"/>
      <c r="P20" s="1653"/>
      <c r="Q20" s="1653"/>
      <c r="R20" s="1653"/>
      <c r="S20" s="1653"/>
      <c r="T20" s="1653"/>
      <c r="U20" s="1653"/>
      <c r="V20" s="1653"/>
      <c r="W20" s="1653"/>
      <c r="X20" s="1653"/>
      <c r="Y20" s="1654"/>
    </row>
    <row r="21" spans="1:25" ht="11.25" customHeight="1">
      <c r="A21" s="1645" t="s">
        <v>349</v>
      </c>
      <c r="B21" s="1728"/>
      <c r="C21" s="1767" t="str">
        <f>入力!$C$13</f>
        <v>◎◎国道工事事務所</v>
      </c>
      <c r="D21" s="1768"/>
      <c r="E21" s="1768"/>
      <c r="F21" s="1768"/>
      <c r="G21" s="1768"/>
      <c r="H21" s="1768"/>
      <c r="I21" s="1768"/>
      <c r="J21" s="1768"/>
      <c r="K21" s="1768"/>
      <c r="L21" s="1768"/>
      <c r="M21" s="1768"/>
      <c r="N21" s="1768"/>
      <c r="O21" s="1768"/>
      <c r="P21" s="1768"/>
      <c r="Q21" s="1768"/>
      <c r="R21" s="1768"/>
      <c r="S21" s="1768"/>
      <c r="T21" s="1768"/>
      <c r="U21" s="1768"/>
      <c r="V21" s="1768"/>
      <c r="W21" s="1768"/>
      <c r="X21" s="1768"/>
      <c r="Y21" s="1769"/>
    </row>
    <row r="22" spans="1:25" ht="11.25" customHeight="1">
      <c r="A22" s="1298"/>
      <c r="B22" s="1357"/>
      <c r="C22" s="1390"/>
      <c r="D22" s="1391"/>
      <c r="E22" s="1391"/>
      <c r="F22" s="1391"/>
      <c r="G22" s="1391"/>
      <c r="H22" s="1391"/>
      <c r="I22" s="1391"/>
      <c r="J22" s="1391"/>
      <c r="K22" s="1391"/>
      <c r="L22" s="1391"/>
      <c r="M22" s="1391"/>
      <c r="N22" s="1391"/>
      <c r="O22" s="1391"/>
      <c r="P22" s="1391"/>
      <c r="Q22" s="1391"/>
      <c r="R22" s="1391"/>
      <c r="S22" s="1391"/>
      <c r="T22" s="1391"/>
      <c r="U22" s="1391"/>
      <c r="V22" s="1391"/>
      <c r="W22" s="1391"/>
      <c r="X22" s="1391"/>
      <c r="Y22" s="1392"/>
    </row>
    <row r="23" spans="1:25" ht="11.25" customHeight="1">
      <c r="A23" s="1298"/>
      <c r="B23" s="1357"/>
      <c r="C23" s="1298" t="s">
        <v>340</v>
      </c>
      <c r="D23" s="1313" t="s">
        <v>350</v>
      </c>
      <c r="E23" s="1313"/>
      <c r="F23" s="1313"/>
      <c r="G23" s="1374" t="s">
        <v>351</v>
      </c>
      <c r="H23" s="1374"/>
      <c r="I23" s="1374"/>
      <c r="J23" s="1374"/>
      <c r="K23" s="1374"/>
      <c r="L23" s="1374"/>
      <c r="M23" s="1374"/>
      <c r="N23" s="1374"/>
      <c r="O23" s="1374"/>
      <c r="P23" s="1374"/>
      <c r="Q23" s="1374"/>
      <c r="R23" s="1374"/>
      <c r="S23" s="1374"/>
      <c r="T23" s="1374"/>
      <c r="U23" s="1374"/>
      <c r="V23" s="1374"/>
      <c r="W23" s="1374"/>
      <c r="X23" s="1374"/>
      <c r="Y23" s="1375"/>
    </row>
    <row r="24" spans="1:25" ht="15" customHeight="1">
      <c r="A24" s="1729"/>
      <c r="B24" s="1730"/>
      <c r="C24" s="1729"/>
      <c r="D24" s="1753"/>
      <c r="E24" s="1753"/>
      <c r="F24" s="1753"/>
      <c r="G24" s="1762"/>
      <c r="H24" s="1762"/>
      <c r="I24" s="1762"/>
      <c r="J24" s="1762"/>
      <c r="K24" s="1762"/>
      <c r="L24" s="1762"/>
      <c r="M24" s="1762"/>
      <c r="N24" s="1762"/>
      <c r="O24" s="1762"/>
      <c r="P24" s="1762"/>
      <c r="Q24" s="1762"/>
      <c r="R24" s="1762"/>
      <c r="S24" s="1762"/>
      <c r="T24" s="1762"/>
      <c r="U24" s="1762"/>
      <c r="V24" s="1762"/>
      <c r="W24" s="1762"/>
      <c r="X24" s="1762"/>
      <c r="Y24" s="1763"/>
    </row>
    <row r="25" spans="1:25" ht="15" customHeight="1">
      <c r="A25" s="1712" t="s">
        <v>318</v>
      </c>
      <c r="B25" s="1726"/>
      <c r="C25" s="744" t="s">
        <v>345</v>
      </c>
      <c r="D25" s="741" t="s">
        <v>334</v>
      </c>
      <c r="E25" s="745">
        <f>入力!$D$14</f>
        <v>27</v>
      </c>
      <c r="F25" s="746" t="s">
        <v>335</v>
      </c>
      <c r="G25" s="745">
        <f>入力!$F$14</f>
        <v>7</v>
      </c>
      <c r="H25" s="747" t="s">
        <v>343</v>
      </c>
      <c r="I25" s="748">
        <f>入力!$H$14</f>
        <v>3</v>
      </c>
      <c r="J25" s="746" t="s">
        <v>344</v>
      </c>
      <c r="K25" s="749"/>
      <c r="L25" s="1726" t="s">
        <v>319</v>
      </c>
      <c r="M25" s="1726"/>
      <c r="N25" s="1646"/>
      <c r="O25" s="750"/>
      <c r="P25" s="750"/>
      <c r="Q25" s="1754"/>
      <c r="R25" s="1756" t="s">
        <v>334</v>
      </c>
      <c r="S25" s="1758">
        <f>入力!$D$16</f>
        <v>27</v>
      </c>
      <c r="T25" s="1760" t="s">
        <v>335</v>
      </c>
      <c r="U25" s="1714">
        <f>入力!$F$16</f>
        <v>7</v>
      </c>
      <c r="V25" s="1760" t="s">
        <v>343</v>
      </c>
      <c r="W25" s="1714">
        <f>入力!$H$16</f>
        <v>1</v>
      </c>
      <c r="X25" s="1760" t="s">
        <v>344</v>
      </c>
      <c r="Y25" s="1764"/>
    </row>
    <row r="26" spans="1:25" ht="6.75" customHeight="1">
      <c r="A26" s="1238"/>
      <c r="B26" s="1292"/>
      <c r="C26" s="1431"/>
      <c r="D26" s="1292"/>
      <c r="E26" s="1292"/>
      <c r="F26" s="1292"/>
      <c r="G26" s="1292"/>
      <c r="H26" s="1292"/>
      <c r="I26" s="1292"/>
      <c r="J26" s="1292"/>
      <c r="K26" s="751"/>
      <c r="L26" s="1292"/>
      <c r="M26" s="1292"/>
      <c r="N26" s="1239"/>
      <c r="O26" s="752"/>
      <c r="P26" s="752"/>
      <c r="Q26" s="1409"/>
      <c r="R26" s="1412"/>
      <c r="S26" s="1415"/>
      <c r="T26" s="1401"/>
      <c r="U26" s="1402"/>
      <c r="V26" s="1401"/>
      <c r="W26" s="1402"/>
      <c r="X26" s="1404"/>
      <c r="Y26" s="1405"/>
    </row>
    <row r="27" spans="1:25" ht="15" customHeight="1">
      <c r="A27" s="1647"/>
      <c r="B27" s="1727"/>
      <c r="C27" s="753" t="s">
        <v>346</v>
      </c>
      <c r="D27" s="754" t="s">
        <v>352</v>
      </c>
      <c r="E27" s="755">
        <f>入力!$D$15</f>
        <v>29</v>
      </c>
      <c r="F27" s="756" t="s">
        <v>335</v>
      </c>
      <c r="G27" s="755">
        <f>入力!$F$15</f>
        <v>3</v>
      </c>
      <c r="H27" s="754" t="s">
        <v>343</v>
      </c>
      <c r="I27" s="755">
        <f>入力!$H$15</f>
        <v>31</v>
      </c>
      <c r="J27" s="756" t="s">
        <v>344</v>
      </c>
      <c r="K27" s="757"/>
      <c r="L27" s="1727"/>
      <c r="M27" s="1727"/>
      <c r="N27" s="1648"/>
      <c r="O27" s="743"/>
      <c r="P27" s="743"/>
      <c r="Q27" s="1755"/>
      <c r="R27" s="1757"/>
      <c r="S27" s="1759"/>
      <c r="T27" s="1761"/>
      <c r="U27" s="1717"/>
      <c r="V27" s="1761"/>
      <c r="W27" s="1717"/>
      <c r="X27" s="1765"/>
      <c r="Y27" s="1766"/>
    </row>
    <row r="28" spans="1:25" ht="14.1" customHeight="1">
      <c r="A28" s="1731"/>
      <c r="B28" s="1731"/>
      <c r="C28" s="1731"/>
      <c r="D28" s="1731"/>
      <c r="E28" s="1731"/>
      <c r="F28" s="1731"/>
      <c r="G28" s="1731"/>
      <c r="H28" s="1731"/>
      <c r="I28" s="1731"/>
      <c r="J28" s="1731"/>
      <c r="K28" s="1731"/>
      <c r="L28" s="1731"/>
      <c r="M28" s="1731"/>
      <c r="N28" s="1731"/>
      <c r="O28" s="1731"/>
      <c r="P28" s="1731"/>
      <c r="Q28" s="1731"/>
      <c r="R28" s="1731"/>
      <c r="S28" s="1731"/>
      <c r="T28" s="1731"/>
      <c r="U28" s="1731"/>
      <c r="V28" s="1731"/>
      <c r="W28" s="1731"/>
      <c r="X28" s="1731"/>
      <c r="Y28" s="1731"/>
    </row>
    <row r="29" spans="1:25" ht="14.1" customHeight="1">
      <c r="A29" s="1645" t="s">
        <v>320</v>
      </c>
      <c r="B29" s="1679"/>
      <c r="C29" s="1218" t="s">
        <v>321</v>
      </c>
      <c r="D29" s="1219"/>
      <c r="E29" s="1220"/>
      <c r="F29" s="1218" t="s">
        <v>322</v>
      </c>
      <c r="G29" s="1219"/>
      <c r="H29" s="1219"/>
      <c r="I29" s="1219"/>
      <c r="J29" s="1219"/>
      <c r="K29" s="1219"/>
      <c r="L29" s="1219"/>
      <c r="M29" s="1220"/>
      <c r="N29" s="1218" t="s">
        <v>353</v>
      </c>
      <c r="O29" s="1219"/>
      <c r="P29" s="1219"/>
      <c r="Q29" s="1219"/>
      <c r="R29" s="1219"/>
      <c r="S29" s="1219"/>
      <c r="T29" s="1219"/>
      <c r="U29" s="1219"/>
      <c r="V29" s="1219"/>
      <c r="W29" s="1219"/>
      <c r="X29" s="1219"/>
      <c r="Y29" s="1220"/>
    </row>
    <row r="30" spans="1:25" ht="27.95" customHeight="1">
      <c r="A30" s="1308"/>
      <c r="B30" s="1309"/>
      <c r="C30" s="1218" t="s">
        <v>323</v>
      </c>
      <c r="D30" s="1219"/>
      <c r="E30" s="1220"/>
      <c r="F30" s="1416" t="str">
        <f>入力!$C$4</f>
        <v>戸田道路株式会社○○支店</v>
      </c>
      <c r="G30" s="1417"/>
      <c r="H30" s="1417"/>
      <c r="I30" s="1417"/>
      <c r="J30" s="1417"/>
      <c r="K30" s="1417"/>
      <c r="L30" s="1417"/>
      <c r="M30" s="1418"/>
      <c r="N30" s="1741" t="s">
        <v>354</v>
      </c>
      <c r="O30" s="1420"/>
      <c r="P30" s="1420"/>
      <c r="Q30" s="1420"/>
      <c r="R30" s="1420"/>
      <c r="S30" s="1420"/>
      <c r="T30" s="1420"/>
      <c r="U30" s="1420"/>
      <c r="V30" s="1420"/>
      <c r="W30" s="1420"/>
      <c r="X30" s="1420"/>
      <c r="Y30" s="1421"/>
    </row>
    <row r="31" spans="1:25" ht="12.95" customHeight="1">
      <c r="A31" s="1308"/>
      <c r="B31" s="1309"/>
      <c r="C31" s="1712" t="s">
        <v>324</v>
      </c>
      <c r="D31" s="1726"/>
      <c r="E31" s="1646"/>
      <c r="F31" s="1713" t="s">
        <v>2005</v>
      </c>
      <c r="G31" s="1733"/>
      <c r="H31" s="1733"/>
      <c r="I31" s="1733"/>
      <c r="J31" s="1733"/>
      <c r="K31" s="1733"/>
      <c r="L31" s="1733"/>
      <c r="M31" s="1734"/>
      <c r="N31" s="1672" t="s">
        <v>355</v>
      </c>
      <c r="O31" s="1673"/>
      <c r="P31" s="1673"/>
      <c r="Q31" s="1673"/>
      <c r="R31" s="1673"/>
      <c r="S31" s="1673"/>
      <c r="T31" s="1673"/>
      <c r="U31" s="1673"/>
      <c r="V31" s="1673"/>
      <c r="W31" s="1673"/>
      <c r="X31" s="1673"/>
      <c r="Y31" s="1674"/>
    </row>
    <row r="32" spans="1:25" ht="12.95" customHeight="1">
      <c r="A32" s="1680"/>
      <c r="B32" s="1681"/>
      <c r="C32" s="1729"/>
      <c r="D32" s="1732"/>
      <c r="E32" s="1730"/>
      <c r="F32" s="1735"/>
      <c r="G32" s="1736"/>
      <c r="H32" s="1736"/>
      <c r="I32" s="1736"/>
      <c r="J32" s="1736"/>
      <c r="K32" s="1736"/>
      <c r="L32" s="1736"/>
      <c r="M32" s="1737"/>
      <c r="N32" s="1738"/>
      <c r="O32" s="1739"/>
      <c r="P32" s="1739"/>
      <c r="Q32" s="1739"/>
      <c r="R32" s="1739"/>
      <c r="S32" s="1739"/>
      <c r="T32" s="1739"/>
      <c r="U32" s="1739"/>
      <c r="V32" s="1739"/>
      <c r="W32" s="1739"/>
      <c r="X32" s="1739"/>
      <c r="Y32" s="1740"/>
    </row>
    <row r="33" spans="1:25" ht="12" customHeight="1">
      <c r="A33" s="1449"/>
      <c r="B33" s="1449"/>
      <c r="C33" s="1449"/>
      <c r="D33" s="1449"/>
      <c r="E33" s="1449"/>
      <c r="F33" s="1719"/>
      <c r="G33" s="1719"/>
      <c r="H33" s="1719"/>
      <c r="I33" s="1719"/>
      <c r="J33" s="1719"/>
      <c r="K33" s="1719"/>
      <c r="L33" s="1719"/>
      <c r="M33" s="1719"/>
      <c r="N33" s="1719"/>
      <c r="O33" s="1719"/>
      <c r="P33" s="1719"/>
      <c r="Q33" s="1719"/>
      <c r="R33" s="1719"/>
      <c r="S33" s="1719"/>
      <c r="T33" s="1719"/>
      <c r="U33" s="1719"/>
      <c r="V33" s="1719"/>
      <c r="W33" s="1719"/>
      <c r="X33" s="1719"/>
      <c r="Y33" s="1719"/>
    </row>
    <row r="34" spans="1:25" ht="12.95" customHeight="1">
      <c r="A34" s="1645" t="s">
        <v>325</v>
      </c>
      <c r="B34" s="1646"/>
      <c r="C34" s="1649" t="s">
        <v>356</v>
      </c>
      <c r="D34" s="1650"/>
      <c r="E34" s="1650"/>
      <c r="F34" s="1650"/>
      <c r="G34" s="1650"/>
      <c r="H34" s="1650"/>
      <c r="I34" s="1650"/>
      <c r="J34" s="1651"/>
      <c r="K34" s="1655" t="s">
        <v>357</v>
      </c>
      <c r="L34" s="1656"/>
      <c r="M34" s="1657"/>
      <c r="N34" s="1649" t="s">
        <v>358</v>
      </c>
      <c r="O34" s="1650"/>
      <c r="P34" s="1650"/>
      <c r="Q34" s="1650"/>
      <c r="R34" s="1650"/>
      <c r="S34" s="1650"/>
      <c r="T34" s="1650"/>
      <c r="U34" s="1650"/>
      <c r="V34" s="1650"/>
      <c r="W34" s="1650"/>
      <c r="X34" s="1650"/>
      <c r="Y34" s="1651"/>
    </row>
    <row r="35" spans="1:25" ht="12.95" customHeight="1">
      <c r="A35" s="1647"/>
      <c r="B35" s="1648"/>
      <c r="C35" s="1652"/>
      <c r="D35" s="1653"/>
      <c r="E35" s="1653"/>
      <c r="F35" s="1653"/>
      <c r="G35" s="1653"/>
      <c r="H35" s="1653"/>
      <c r="I35" s="1653"/>
      <c r="J35" s="1654"/>
      <c r="K35" s="1658"/>
      <c r="L35" s="1659"/>
      <c r="M35" s="1660"/>
      <c r="N35" s="1652"/>
      <c r="O35" s="1653"/>
      <c r="P35" s="1653"/>
      <c r="Q35" s="1653"/>
      <c r="R35" s="1653"/>
      <c r="S35" s="1653"/>
      <c r="T35" s="1653"/>
      <c r="U35" s="1653"/>
      <c r="V35" s="1653"/>
      <c r="W35" s="1653"/>
      <c r="X35" s="1653"/>
      <c r="Y35" s="1654"/>
    </row>
    <row r="36" spans="1:25" ht="12.95" customHeight="1">
      <c r="A36" s="1495"/>
      <c r="B36" s="1495"/>
      <c r="C36" s="1495"/>
      <c r="D36" s="1495"/>
      <c r="E36" s="1495"/>
      <c r="F36" s="1495"/>
      <c r="G36" s="1495"/>
      <c r="H36" s="1495"/>
      <c r="I36" s="1495"/>
      <c r="J36" s="1495"/>
      <c r="K36" s="1495"/>
      <c r="L36" s="1495"/>
      <c r="M36" s="1495"/>
      <c r="N36" s="1495"/>
      <c r="O36" s="1495"/>
      <c r="P36" s="1495"/>
      <c r="Q36" s="1495"/>
      <c r="R36" s="1495"/>
      <c r="S36" s="1495"/>
      <c r="T36" s="1495"/>
      <c r="U36" s="1495"/>
      <c r="V36" s="1495"/>
      <c r="W36" s="1495"/>
      <c r="X36" s="1495"/>
      <c r="Y36" s="1495"/>
    </row>
    <row r="37" spans="1:25" ht="12.95" customHeight="1">
      <c r="A37" s="1712" t="s">
        <v>326</v>
      </c>
      <c r="B37" s="1646"/>
      <c r="C37" s="1713" t="str">
        <f>入力!$C$7</f>
        <v>　安　全　慎　太　郎</v>
      </c>
      <c r="D37" s="1714"/>
      <c r="E37" s="1714"/>
      <c r="F37" s="1714"/>
      <c r="G37" s="1714"/>
      <c r="H37" s="1714"/>
      <c r="I37" s="1714"/>
      <c r="J37" s="1715"/>
      <c r="K37" s="1655" t="s">
        <v>357</v>
      </c>
      <c r="L37" s="1742"/>
      <c r="M37" s="1743"/>
      <c r="N37" s="1747" t="s">
        <v>359</v>
      </c>
      <c r="O37" s="1748"/>
      <c r="P37" s="1748"/>
      <c r="Q37" s="1748"/>
      <c r="R37" s="1748"/>
      <c r="S37" s="1748"/>
      <c r="T37" s="1748"/>
      <c r="U37" s="1748"/>
      <c r="V37" s="1748"/>
      <c r="W37" s="1748"/>
      <c r="X37" s="1748"/>
      <c r="Y37" s="1749"/>
    </row>
    <row r="38" spans="1:25" ht="15" customHeight="1">
      <c r="A38" s="1647"/>
      <c r="B38" s="1648"/>
      <c r="C38" s="1716"/>
      <c r="D38" s="1717"/>
      <c r="E38" s="1717"/>
      <c r="F38" s="1717"/>
      <c r="G38" s="1717"/>
      <c r="H38" s="1717"/>
      <c r="I38" s="1717"/>
      <c r="J38" s="1718"/>
      <c r="K38" s="1744"/>
      <c r="L38" s="1745"/>
      <c r="M38" s="1746"/>
      <c r="N38" s="1750"/>
      <c r="O38" s="1751"/>
      <c r="P38" s="1751"/>
      <c r="Q38" s="1751"/>
      <c r="R38" s="1751"/>
      <c r="S38" s="1751"/>
      <c r="T38" s="1751"/>
      <c r="U38" s="1751"/>
      <c r="V38" s="1751"/>
      <c r="W38" s="1751"/>
      <c r="X38" s="1751"/>
      <c r="Y38" s="1752"/>
    </row>
    <row r="39" spans="1:25" ht="15" customHeight="1">
      <c r="A39" s="1645" t="s">
        <v>327</v>
      </c>
      <c r="B39" s="1646"/>
      <c r="C39" s="1713" t="str">
        <f>入力!$C$8</f>
        <v>　安　全　慎　太　郎</v>
      </c>
      <c r="D39" s="1714"/>
      <c r="E39" s="1714"/>
      <c r="F39" s="1714"/>
      <c r="G39" s="1714"/>
      <c r="H39" s="1714"/>
      <c r="I39" s="1714"/>
      <c r="J39" s="1715"/>
      <c r="K39" s="1655" t="s">
        <v>357</v>
      </c>
      <c r="L39" s="1742"/>
      <c r="M39" s="1743"/>
      <c r="N39" s="1747" t="s">
        <v>360</v>
      </c>
      <c r="O39" s="1748"/>
      <c r="P39" s="1748"/>
      <c r="Q39" s="1748"/>
      <c r="R39" s="1748"/>
      <c r="S39" s="1748"/>
      <c r="T39" s="1748"/>
      <c r="U39" s="1748"/>
      <c r="V39" s="1748"/>
      <c r="W39" s="1748"/>
      <c r="X39" s="1748"/>
      <c r="Y39" s="1749"/>
    </row>
    <row r="40" spans="1:25" ht="12" customHeight="1">
      <c r="A40" s="1647"/>
      <c r="B40" s="1648"/>
      <c r="C40" s="1716"/>
      <c r="D40" s="1717"/>
      <c r="E40" s="1717"/>
      <c r="F40" s="1717"/>
      <c r="G40" s="1717"/>
      <c r="H40" s="1717"/>
      <c r="I40" s="1717"/>
      <c r="J40" s="1718"/>
      <c r="K40" s="1744"/>
      <c r="L40" s="1745"/>
      <c r="M40" s="1746"/>
      <c r="N40" s="1750"/>
      <c r="O40" s="1751"/>
      <c r="P40" s="1751"/>
      <c r="Q40" s="1751"/>
      <c r="R40" s="1751"/>
      <c r="S40" s="1751"/>
      <c r="T40" s="1751"/>
      <c r="U40" s="1751"/>
      <c r="V40" s="1751"/>
      <c r="W40" s="1751"/>
      <c r="X40" s="1751"/>
      <c r="Y40" s="1752"/>
    </row>
    <row r="41" spans="1:25" ht="15" customHeight="1">
      <c r="A41" s="1645" t="s">
        <v>328</v>
      </c>
      <c r="B41" s="1646"/>
      <c r="C41" s="1723" t="s">
        <v>315</v>
      </c>
      <c r="D41" s="1724"/>
      <c r="E41" s="1725" t="str">
        <f>入力!$C$9</f>
        <v>　安　全　裕　次　郎</v>
      </c>
      <c r="F41" s="1683"/>
      <c r="G41" s="1683"/>
      <c r="H41" s="1683"/>
      <c r="I41" s="1683"/>
      <c r="J41" s="1684"/>
      <c r="K41" s="1712" t="s">
        <v>329</v>
      </c>
      <c r="L41" s="1726"/>
      <c r="M41" s="1646"/>
      <c r="N41" s="1711" t="str">
        <f>入力!$C$11</f>
        <v>　建設業法「技術検定」
　１級土木施工管理技士</v>
      </c>
      <c r="O41" s="1673"/>
      <c r="P41" s="1673"/>
      <c r="Q41" s="1673"/>
      <c r="R41" s="1673"/>
      <c r="S41" s="1673"/>
      <c r="T41" s="1673"/>
      <c r="U41" s="1673"/>
      <c r="V41" s="1673"/>
      <c r="W41" s="1673"/>
      <c r="X41" s="1673"/>
      <c r="Y41" s="1674"/>
    </row>
    <row r="42" spans="1:25" ht="15" customHeight="1">
      <c r="A42" s="1647"/>
      <c r="B42" s="1648"/>
      <c r="C42" s="1721" t="s">
        <v>315</v>
      </c>
      <c r="D42" s="1722"/>
      <c r="E42" s="1686"/>
      <c r="F42" s="1686"/>
      <c r="G42" s="1686"/>
      <c r="H42" s="1686"/>
      <c r="I42" s="1686"/>
      <c r="J42" s="1687"/>
      <c r="K42" s="1647"/>
      <c r="L42" s="1727"/>
      <c r="M42" s="1648"/>
      <c r="N42" s="1694"/>
      <c r="O42" s="1695"/>
      <c r="P42" s="1695"/>
      <c r="Q42" s="1695"/>
      <c r="R42" s="1695"/>
      <c r="S42" s="1695"/>
      <c r="T42" s="1695"/>
      <c r="U42" s="1695"/>
      <c r="V42" s="1695"/>
      <c r="W42" s="1695"/>
      <c r="X42" s="1695"/>
      <c r="Y42" s="1696"/>
    </row>
    <row r="43" spans="1:25" ht="15" customHeight="1">
      <c r="A43" s="1645" t="s">
        <v>370</v>
      </c>
      <c r="B43" s="1679"/>
      <c r="C43" s="1672"/>
      <c r="D43" s="1673"/>
      <c r="E43" s="1673"/>
      <c r="F43" s="1673"/>
      <c r="G43" s="1673"/>
      <c r="H43" s="1673"/>
      <c r="I43" s="1673"/>
      <c r="J43" s="1674"/>
      <c r="K43" s="1645" t="s">
        <v>370</v>
      </c>
      <c r="L43" s="1719"/>
      <c r="M43" s="1679"/>
      <c r="N43" s="1672"/>
      <c r="O43" s="1673"/>
      <c r="P43" s="1673"/>
      <c r="Q43" s="1673"/>
      <c r="R43" s="1673"/>
      <c r="S43" s="1673"/>
      <c r="T43" s="1673"/>
      <c r="U43" s="1673"/>
      <c r="V43" s="1673"/>
      <c r="W43" s="1673"/>
      <c r="X43" s="1673"/>
      <c r="Y43" s="1674"/>
    </row>
    <row r="44" spans="1:25" ht="15" customHeight="1">
      <c r="A44" s="1308"/>
      <c r="B44" s="1309"/>
      <c r="C44" s="1694"/>
      <c r="D44" s="1695"/>
      <c r="E44" s="1695"/>
      <c r="F44" s="1695"/>
      <c r="G44" s="1695"/>
      <c r="H44" s="1695"/>
      <c r="I44" s="1695"/>
      <c r="J44" s="1696"/>
      <c r="K44" s="1308"/>
      <c r="L44" s="1720"/>
      <c r="M44" s="1681"/>
      <c r="N44" s="1694"/>
      <c r="O44" s="1695"/>
      <c r="P44" s="1695"/>
      <c r="Q44" s="1695"/>
      <c r="R44" s="1695"/>
      <c r="S44" s="1695"/>
      <c r="T44" s="1695"/>
      <c r="U44" s="1695"/>
      <c r="V44" s="1695"/>
      <c r="W44" s="1695"/>
      <c r="X44" s="1695"/>
      <c r="Y44" s="1696"/>
    </row>
    <row r="45" spans="1:25" ht="15" customHeight="1">
      <c r="A45" s="760"/>
      <c r="B45" s="1692" t="s">
        <v>329</v>
      </c>
      <c r="C45" s="1672"/>
      <c r="D45" s="1673"/>
      <c r="E45" s="1673"/>
      <c r="F45" s="1673"/>
      <c r="G45" s="1673"/>
      <c r="H45" s="1673"/>
      <c r="I45" s="1673"/>
      <c r="J45" s="1674"/>
      <c r="K45" s="761"/>
      <c r="L45" s="1712" t="s">
        <v>329</v>
      </c>
      <c r="M45" s="1728"/>
      <c r="N45" s="1672"/>
      <c r="O45" s="1673"/>
      <c r="P45" s="1673"/>
      <c r="Q45" s="1673"/>
      <c r="R45" s="1673"/>
      <c r="S45" s="1673"/>
      <c r="T45" s="1673"/>
      <c r="U45" s="1673"/>
      <c r="V45" s="1673"/>
      <c r="W45" s="1673"/>
      <c r="X45" s="1673"/>
      <c r="Y45" s="1674"/>
    </row>
    <row r="46" spans="1:25" ht="15" customHeight="1">
      <c r="A46" s="758"/>
      <c r="B46" s="1693"/>
      <c r="C46" s="1694"/>
      <c r="D46" s="1695"/>
      <c r="E46" s="1695"/>
      <c r="F46" s="1695"/>
      <c r="G46" s="1695"/>
      <c r="H46" s="1695"/>
      <c r="I46" s="1695"/>
      <c r="J46" s="1696"/>
      <c r="K46" s="742"/>
      <c r="L46" s="1729"/>
      <c r="M46" s="1730"/>
      <c r="N46" s="1694"/>
      <c r="O46" s="1695"/>
      <c r="P46" s="1695"/>
      <c r="Q46" s="1695"/>
      <c r="R46" s="1695"/>
      <c r="S46" s="1695"/>
      <c r="T46" s="1695"/>
      <c r="U46" s="1695"/>
      <c r="V46" s="1695"/>
      <c r="W46" s="1695"/>
      <c r="X46" s="1695"/>
      <c r="Y46" s="1696"/>
    </row>
    <row r="47" spans="1:25" ht="14.25" customHeight="1">
      <c r="A47" s="758"/>
      <c r="B47" s="1670" t="s">
        <v>330</v>
      </c>
      <c r="C47" s="1672"/>
      <c r="D47" s="1673"/>
      <c r="E47" s="1673"/>
      <c r="F47" s="1673"/>
      <c r="G47" s="1673"/>
      <c r="H47" s="1673"/>
      <c r="I47" s="1673"/>
      <c r="J47" s="1674"/>
      <c r="K47" s="1493"/>
      <c r="L47" s="1645" t="s">
        <v>330</v>
      </c>
      <c r="M47" s="1679"/>
      <c r="N47" s="1682"/>
      <c r="O47" s="1683"/>
      <c r="P47" s="1683"/>
      <c r="Q47" s="1683"/>
      <c r="R47" s="1683"/>
      <c r="S47" s="1683"/>
      <c r="T47" s="1683"/>
      <c r="U47" s="1683"/>
      <c r="V47" s="1683"/>
      <c r="W47" s="1683"/>
      <c r="X47" s="1683"/>
      <c r="Y47" s="1684"/>
    </row>
    <row r="48" spans="1:25" ht="14.25" customHeight="1">
      <c r="A48" s="759"/>
      <c r="B48" s="1671"/>
      <c r="C48" s="1675"/>
      <c r="D48" s="1676"/>
      <c r="E48" s="1676"/>
      <c r="F48" s="1676"/>
      <c r="G48" s="1676"/>
      <c r="H48" s="1676"/>
      <c r="I48" s="1676"/>
      <c r="J48" s="1677"/>
      <c r="K48" s="1678"/>
      <c r="L48" s="1680"/>
      <c r="M48" s="1681"/>
      <c r="N48" s="1685"/>
      <c r="O48" s="1686"/>
      <c r="P48" s="1686"/>
      <c r="Q48" s="1686"/>
      <c r="R48" s="1686"/>
      <c r="S48" s="1686"/>
      <c r="T48" s="1686"/>
      <c r="U48" s="1686"/>
      <c r="V48" s="1686"/>
      <c r="W48" s="1686"/>
      <c r="X48" s="1686"/>
      <c r="Y48" s="1687"/>
    </row>
    <row r="49" spans="1:25" ht="14.1" customHeight="1"/>
    <row r="50" spans="1:25" ht="18.75" customHeight="1">
      <c r="A50" s="1697" t="s">
        <v>371</v>
      </c>
      <c r="B50" s="1698"/>
      <c r="C50" s="1701" t="s">
        <v>361</v>
      </c>
      <c r="D50" s="1702"/>
      <c r="E50" s="1702"/>
      <c r="F50" s="1559" t="s">
        <v>362</v>
      </c>
      <c r="G50" s="1511"/>
      <c r="H50" s="1511"/>
      <c r="I50" s="1511"/>
      <c r="J50" s="1511"/>
      <c r="K50" s="1511"/>
      <c r="L50" s="1512"/>
      <c r="M50" s="1508" t="s">
        <v>363</v>
      </c>
      <c r="N50" s="1509"/>
      <c r="O50" s="1509"/>
      <c r="P50" s="1509"/>
      <c r="Q50" s="1509"/>
      <c r="R50" s="1510"/>
      <c r="S50" s="1559" t="s">
        <v>364</v>
      </c>
      <c r="T50" s="1511"/>
      <c r="U50" s="1511"/>
      <c r="V50" s="1511"/>
      <c r="W50" s="1511"/>
      <c r="X50" s="1511"/>
      <c r="Y50" s="1512"/>
    </row>
    <row r="51" spans="1:25" ht="18.75" customHeight="1">
      <c r="A51" s="1595"/>
      <c r="B51" s="1596"/>
      <c r="C51" s="1602"/>
      <c r="D51" s="1602"/>
      <c r="E51" s="1602"/>
      <c r="F51" s="1688" t="s">
        <v>365</v>
      </c>
      <c r="G51" s="1689"/>
      <c r="H51" s="1703" t="s">
        <v>366</v>
      </c>
      <c r="I51" s="1704"/>
      <c r="J51" s="1703" t="s">
        <v>367</v>
      </c>
      <c r="K51" s="1689"/>
      <c r="L51" s="1705"/>
      <c r="M51" s="1688" t="s">
        <v>365</v>
      </c>
      <c r="N51" s="1689"/>
      <c r="O51" s="1690" t="s">
        <v>366</v>
      </c>
      <c r="P51" s="1691"/>
      <c r="Q51" s="1703" t="s">
        <v>367</v>
      </c>
      <c r="R51" s="1705"/>
      <c r="S51" s="1688" t="s">
        <v>365</v>
      </c>
      <c r="T51" s="1689"/>
      <c r="U51" s="1703" t="s">
        <v>366</v>
      </c>
      <c r="V51" s="1704"/>
      <c r="W51" s="1703" t="s">
        <v>367</v>
      </c>
      <c r="X51" s="1689"/>
      <c r="Y51" s="1705"/>
    </row>
    <row r="52" spans="1:25" ht="16.5" customHeight="1">
      <c r="A52" s="1595"/>
      <c r="B52" s="1596"/>
      <c r="C52" s="1706" t="s">
        <v>368</v>
      </c>
      <c r="D52" s="1701"/>
      <c r="E52" s="1707"/>
      <c r="F52" s="1559" t="s">
        <v>372</v>
      </c>
      <c r="G52" s="1511"/>
      <c r="H52" s="1512"/>
      <c r="I52" s="1559" t="s">
        <v>373</v>
      </c>
      <c r="J52" s="1511"/>
      <c r="K52" s="1511"/>
      <c r="L52" s="1512"/>
      <c r="M52" s="1508" t="s">
        <v>362</v>
      </c>
      <c r="N52" s="1509"/>
      <c r="O52" s="1509"/>
      <c r="P52" s="1510"/>
      <c r="Q52" s="1508" t="s">
        <v>369</v>
      </c>
      <c r="R52" s="1509"/>
      <c r="S52" s="1509"/>
      <c r="T52" s="1510"/>
      <c r="U52" s="1508" t="s">
        <v>364</v>
      </c>
      <c r="V52" s="1509"/>
      <c r="W52" s="1509"/>
      <c r="X52" s="1509"/>
      <c r="Y52" s="1510"/>
    </row>
    <row r="53" spans="1:25" ht="35.25" customHeight="1">
      <c r="A53" s="1595"/>
      <c r="B53" s="1596"/>
      <c r="C53" s="1553"/>
      <c r="D53" s="1554"/>
      <c r="E53" s="1555"/>
      <c r="F53" s="1218" t="s">
        <v>374</v>
      </c>
      <c r="G53" s="1219"/>
      <c r="H53" s="1220"/>
      <c r="I53" s="1663" t="s">
        <v>375</v>
      </c>
      <c r="J53" s="1664"/>
      <c r="K53" s="1664"/>
      <c r="L53" s="1665"/>
      <c r="M53" s="1666" t="s">
        <v>376</v>
      </c>
      <c r="N53" s="1667"/>
      <c r="O53" s="1667"/>
      <c r="P53" s="1668"/>
      <c r="Q53" s="1669" t="s">
        <v>377</v>
      </c>
      <c r="R53" s="1417"/>
      <c r="S53" s="1417"/>
      <c r="T53" s="1418"/>
      <c r="U53" s="1663" t="s">
        <v>378</v>
      </c>
      <c r="V53" s="1664"/>
      <c r="W53" s="1664"/>
      <c r="X53" s="1664"/>
      <c r="Y53" s="1665"/>
    </row>
    <row r="54" spans="1:25" ht="24.75" customHeight="1">
      <c r="A54" s="1699"/>
      <c r="B54" s="1700"/>
      <c r="C54" s="1708"/>
      <c r="D54" s="1709"/>
      <c r="E54" s="1710"/>
      <c r="F54" s="1218" t="s">
        <v>379</v>
      </c>
      <c r="G54" s="1219"/>
      <c r="H54" s="1220"/>
      <c r="I54" s="1663" t="s">
        <v>380</v>
      </c>
      <c r="J54" s="1664"/>
      <c r="K54" s="1664"/>
      <c r="L54" s="1665"/>
      <c r="M54" s="1663" t="s">
        <v>355</v>
      </c>
      <c r="N54" s="1664"/>
      <c r="O54" s="1664"/>
      <c r="P54" s="1665"/>
      <c r="Q54" s="1663" t="s">
        <v>355</v>
      </c>
      <c r="R54" s="1664"/>
      <c r="S54" s="1664"/>
      <c r="T54" s="1665"/>
      <c r="U54" s="1663" t="s">
        <v>355</v>
      </c>
      <c r="V54" s="1664"/>
      <c r="W54" s="1664"/>
      <c r="X54" s="1664"/>
      <c r="Y54" s="1665"/>
    </row>
    <row r="55" spans="1:25" ht="12.75" customHeight="1">
      <c r="B55" s="730"/>
      <c r="C55" s="730"/>
    </row>
    <row r="56" spans="1:25" ht="12.95" customHeight="1">
      <c r="A56" s="1645"/>
      <c r="B56" s="1646"/>
      <c r="C56" s="1649"/>
      <c r="D56" s="1650"/>
      <c r="E56" s="1650"/>
      <c r="F56" s="1650"/>
      <c r="G56" s="1650"/>
      <c r="H56" s="1650"/>
      <c r="I56" s="1650"/>
      <c r="J56" s="1651"/>
      <c r="K56" s="1655"/>
      <c r="L56" s="1656"/>
      <c r="M56" s="1657"/>
      <c r="N56" s="1649"/>
      <c r="O56" s="1650"/>
      <c r="P56" s="1650"/>
      <c r="Q56" s="1650"/>
      <c r="R56" s="1650"/>
      <c r="S56" s="1650"/>
      <c r="T56" s="1650"/>
      <c r="U56" s="1650"/>
      <c r="V56" s="1650"/>
      <c r="W56" s="1650"/>
      <c r="X56" s="1650"/>
      <c r="Y56" s="1651"/>
    </row>
    <row r="57" spans="1:25" ht="12.95" customHeight="1">
      <c r="A57" s="1647"/>
      <c r="B57" s="1648"/>
      <c r="C57" s="1652"/>
      <c r="D57" s="1653"/>
      <c r="E57" s="1653"/>
      <c r="F57" s="1653"/>
      <c r="G57" s="1653"/>
      <c r="H57" s="1653"/>
      <c r="I57" s="1653"/>
      <c r="J57" s="1654"/>
      <c r="K57" s="1658"/>
      <c r="L57" s="1659"/>
      <c r="M57" s="1660"/>
      <c r="N57" s="1652"/>
      <c r="O57" s="1653"/>
      <c r="P57" s="1653"/>
      <c r="Q57" s="1653"/>
      <c r="R57" s="1653"/>
      <c r="S57" s="1653"/>
      <c r="T57" s="1653"/>
      <c r="U57" s="1653"/>
      <c r="V57" s="1653"/>
      <c r="W57" s="1653"/>
      <c r="X57" s="1653"/>
      <c r="Y57" s="1654"/>
    </row>
    <row r="58" spans="1:25" s="729" customFormat="1" ht="12.95" customHeight="1">
      <c r="A58" s="1661"/>
      <c r="B58" s="1661"/>
      <c r="C58" s="1661"/>
      <c r="D58" s="1661"/>
      <c r="E58" s="1661"/>
      <c r="F58" s="1661"/>
      <c r="G58" s="1661"/>
      <c r="H58" s="1661"/>
      <c r="I58" s="1661"/>
      <c r="J58" s="1661"/>
      <c r="K58" s="1661"/>
      <c r="L58" s="1661"/>
      <c r="M58" s="1661"/>
      <c r="N58" s="1661"/>
      <c r="O58" s="1661"/>
      <c r="P58" s="1661"/>
      <c r="Q58" s="1661"/>
      <c r="R58" s="1661"/>
      <c r="S58" s="1661"/>
      <c r="T58" s="1661"/>
      <c r="U58" s="1661"/>
      <c r="V58" s="1661"/>
      <c r="W58" s="1661"/>
      <c r="X58" s="1661"/>
      <c r="Y58" s="1661"/>
    </row>
    <row r="59" spans="1:25" ht="13.5" customHeight="1">
      <c r="B59" s="762" t="s">
        <v>331</v>
      </c>
      <c r="C59" s="762">
        <v>1</v>
      </c>
      <c r="D59" s="1662" t="s">
        <v>2062</v>
      </c>
      <c r="E59" s="1662"/>
      <c r="F59" s="1662"/>
      <c r="G59" s="1662"/>
      <c r="H59" s="1662"/>
      <c r="I59" s="1662"/>
      <c r="J59" s="1662"/>
      <c r="K59" s="1662"/>
      <c r="L59" s="1662"/>
      <c r="M59" s="1662"/>
      <c r="N59" s="1662"/>
      <c r="O59" s="1662"/>
      <c r="P59" s="1662"/>
      <c r="Q59" s="1662"/>
      <c r="R59" s="1662"/>
      <c r="S59" s="1662"/>
      <c r="T59" s="1662"/>
      <c r="U59" s="1662"/>
      <c r="V59" s="1662"/>
      <c r="W59" s="1662"/>
      <c r="X59" s="1662"/>
      <c r="Y59" s="1662"/>
    </row>
    <row r="60" spans="1:25" ht="12.75" customHeight="1">
      <c r="C60" s="762" t="s">
        <v>381</v>
      </c>
      <c r="D60" s="1662"/>
      <c r="E60" s="1662"/>
      <c r="F60" s="1662"/>
      <c r="G60" s="1662"/>
      <c r="H60" s="1662"/>
      <c r="I60" s="1662"/>
      <c r="J60" s="1662"/>
      <c r="K60" s="1662"/>
      <c r="L60" s="1662"/>
      <c r="M60" s="1662"/>
      <c r="N60" s="1662"/>
      <c r="O60" s="1662"/>
      <c r="P60" s="1662"/>
      <c r="Q60" s="1662"/>
      <c r="R60" s="1662"/>
      <c r="S60" s="1662"/>
      <c r="T60" s="1662"/>
      <c r="U60" s="1662"/>
      <c r="V60" s="1662"/>
      <c r="W60" s="1662"/>
      <c r="X60" s="1662"/>
      <c r="Y60" s="1662"/>
    </row>
    <row r="61" spans="1:25" ht="12" customHeight="1">
      <c r="B61" s="762"/>
      <c r="C61" s="762">
        <v>2</v>
      </c>
      <c r="D61" s="1662" t="s">
        <v>382</v>
      </c>
      <c r="E61" s="1662"/>
      <c r="F61" s="1662"/>
      <c r="G61" s="1662"/>
      <c r="H61" s="1662"/>
      <c r="I61" s="1662"/>
      <c r="J61" s="1662"/>
      <c r="K61" s="1662"/>
      <c r="L61" s="1662"/>
      <c r="M61" s="1662"/>
      <c r="N61" s="1662"/>
      <c r="O61" s="1662"/>
      <c r="P61" s="1662"/>
      <c r="Q61" s="1662"/>
      <c r="R61" s="1662"/>
      <c r="S61" s="1662"/>
      <c r="T61" s="1662"/>
      <c r="U61" s="1662"/>
      <c r="V61" s="1662"/>
      <c r="W61" s="1662"/>
      <c r="X61" s="1662"/>
      <c r="Y61" s="1662"/>
    </row>
    <row r="62" spans="1:25" ht="12" customHeight="1">
      <c r="B62" s="762"/>
      <c r="C62" s="762" t="s">
        <v>381</v>
      </c>
      <c r="D62" s="1662"/>
      <c r="E62" s="1662"/>
      <c r="F62" s="1662"/>
      <c r="G62" s="1662"/>
      <c r="H62" s="1662"/>
      <c r="I62" s="1662"/>
      <c r="J62" s="1662"/>
      <c r="K62" s="1662"/>
      <c r="L62" s="1662"/>
      <c r="M62" s="1662"/>
      <c r="N62" s="1662"/>
      <c r="O62" s="1662"/>
      <c r="P62" s="1662"/>
      <c r="Q62" s="1662"/>
      <c r="R62" s="1662"/>
      <c r="S62" s="1662"/>
      <c r="T62" s="1662"/>
      <c r="U62" s="1662"/>
      <c r="V62" s="1662"/>
      <c r="W62" s="1662"/>
      <c r="X62" s="1662"/>
      <c r="Y62" s="1662"/>
    </row>
    <row r="63" spans="1:25" ht="12" customHeight="1">
      <c r="B63" s="762"/>
      <c r="C63" s="762">
        <v>3</v>
      </c>
      <c r="D63" s="762" t="s">
        <v>383</v>
      </c>
      <c r="E63" s="762"/>
      <c r="F63" s="762"/>
      <c r="G63" s="762"/>
      <c r="H63" s="762"/>
      <c r="I63" s="762"/>
      <c r="J63" s="762"/>
      <c r="K63" s="762"/>
      <c r="L63" s="762"/>
      <c r="M63" s="762"/>
      <c r="N63" s="762"/>
      <c r="O63" s="762"/>
      <c r="P63" s="762"/>
      <c r="Q63" s="762"/>
      <c r="R63" s="762"/>
      <c r="S63" s="762"/>
      <c r="T63" s="762"/>
      <c r="U63" s="762"/>
      <c r="V63" s="762"/>
      <c r="W63" s="762"/>
      <c r="X63" s="762"/>
      <c r="Y63" s="762"/>
    </row>
    <row r="64" spans="1:25" ht="12" customHeight="1">
      <c r="B64" s="762"/>
      <c r="C64" s="762">
        <v>4</v>
      </c>
      <c r="D64" s="1662" t="s">
        <v>384</v>
      </c>
      <c r="E64" s="1662"/>
      <c r="F64" s="1662"/>
      <c r="G64" s="1662"/>
      <c r="H64" s="1662"/>
      <c r="I64" s="1662"/>
      <c r="J64" s="1662"/>
      <c r="K64" s="1662"/>
      <c r="L64" s="1662"/>
      <c r="M64" s="1662"/>
      <c r="N64" s="1662"/>
      <c r="O64" s="1662"/>
      <c r="P64" s="1662"/>
      <c r="Q64" s="1662"/>
      <c r="R64" s="1662"/>
      <c r="S64" s="1662"/>
      <c r="T64" s="1662"/>
      <c r="U64" s="1662"/>
      <c r="V64" s="1662"/>
      <c r="W64" s="1662"/>
      <c r="X64" s="1662"/>
      <c r="Y64" s="1662"/>
    </row>
    <row r="65" spans="2:25" ht="12.75" customHeight="1">
      <c r="B65" s="762"/>
      <c r="C65" s="762" t="s">
        <v>381</v>
      </c>
      <c r="D65" s="1662"/>
      <c r="E65" s="1662"/>
      <c r="F65" s="1662"/>
      <c r="G65" s="1662"/>
      <c r="H65" s="1662"/>
      <c r="I65" s="1662"/>
      <c r="J65" s="1662"/>
      <c r="K65" s="1662"/>
      <c r="L65" s="1662"/>
      <c r="M65" s="1662"/>
      <c r="N65" s="1662"/>
      <c r="O65" s="1662"/>
      <c r="P65" s="1662"/>
      <c r="Q65" s="1662"/>
      <c r="R65" s="1662"/>
      <c r="S65" s="1662"/>
      <c r="T65" s="1662"/>
      <c r="U65" s="1662"/>
      <c r="V65" s="1662"/>
      <c r="W65" s="1662"/>
      <c r="X65" s="1662"/>
      <c r="Y65" s="1662"/>
    </row>
    <row r="66" spans="2:25" ht="11.1" customHeight="1">
      <c r="B66" s="762"/>
      <c r="C66" s="762" t="s">
        <v>385</v>
      </c>
      <c r="D66" s="762"/>
      <c r="E66" s="762"/>
      <c r="F66" s="762"/>
      <c r="G66" s="762"/>
      <c r="H66" s="762"/>
      <c r="I66" s="762"/>
      <c r="J66" s="762"/>
      <c r="K66" s="762"/>
      <c r="L66" s="762"/>
      <c r="M66" s="762"/>
      <c r="N66" s="762"/>
      <c r="O66" s="762"/>
      <c r="P66" s="762"/>
      <c r="Q66" s="762"/>
      <c r="R66" s="762"/>
      <c r="S66" s="762"/>
      <c r="T66" s="762"/>
      <c r="U66" s="762"/>
      <c r="V66" s="762"/>
      <c r="W66" s="762"/>
      <c r="Y66" s="729"/>
    </row>
    <row r="67" spans="2:25" ht="11.1" customHeight="1">
      <c r="B67" s="762"/>
      <c r="C67" s="762">
        <v>5</v>
      </c>
      <c r="D67" s="762" t="s">
        <v>386</v>
      </c>
      <c r="E67" s="762"/>
      <c r="F67" s="762"/>
      <c r="G67" s="762"/>
      <c r="H67" s="762"/>
      <c r="I67" s="762"/>
      <c r="J67" s="762"/>
      <c r="K67" s="762"/>
      <c r="L67" s="762"/>
      <c r="M67" s="762"/>
      <c r="N67" s="762"/>
      <c r="O67" s="762"/>
      <c r="P67" s="762"/>
      <c r="Q67" s="762"/>
      <c r="R67" s="762"/>
      <c r="S67" s="762"/>
      <c r="T67" s="762"/>
      <c r="U67" s="762"/>
      <c r="V67" s="762"/>
      <c r="W67" s="762"/>
      <c r="Y67" s="729"/>
    </row>
    <row r="68" spans="2:25" ht="11.1" customHeight="1">
      <c r="B68" s="762"/>
      <c r="C68" s="762" t="s">
        <v>387</v>
      </c>
      <c r="D68" s="762"/>
      <c r="E68" s="762"/>
      <c r="F68" s="762"/>
      <c r="G68" s="762"/>
      <c r="H68" s="762"/>
      <c r="I68" s="762"/>
      <c r="J68" s="762"/>
      <c r="K68" s="762"/>
      <c r="L68" s="762"/>
      <c r="M68" s="762"/>
      <c r="N68" s="762"/>
      <c r="O68" s="762"/>
      <c r="P68" s="762"/>
      <c r="Q68" s="762"/>
      <c r="R68" s="762"/>
      <c r="S68" s="762"/>
      <c r="T68" s="762"/>
      <c r="U68" s="762"/>
      <c r="V68" s="762"/>
      <c r="W68" s="762"/>
      <c r="X68" s="762"/>
      <c r="Y68" s="763" t="s">
        <v>315</v>
      </c>
    </row>
    <row r="69" spans="2:25" ht="11.1" customHeight="1">
      <c r="B69" s="762"/>
      <c r="Y69" s="764"/>
    </row>
    <row r="70" spans="2:25" ht="11.1" customHeight="1">
      <c r="D70" s="765"/>
    </row>
    <row r="71" spans="2:25" ht="11.1" customHeight="1"/>
    <row r="72" spans="2:25" ht="21" customHeight="1"/>
    <row r="73" spans="2:25" ht="11.1" customHeight="1"/>
    <row r="74" spans="2:25" ht="11.1" customHeight="1"/>
    <row r="77" spans="2:25" ht="20.25" customHeight="1"/>
  </sheetData>
  <mergeCells count="137">
    <mergeCell ref="Y12:Y13"/>
    <mergeCell ref="H4:P4"/>
    <mergeCell ref="C8:R8"/>
    <mergeCell ref="C6:R6"/>
    <mergeCell ref="C11:I11"/>
    <mergeCell ref="J11:R11"/>
    <mergeCell ref="C12:G13"/>
    <mergeCell ref="H12:I13"/>
    <mergeCell ref="J12:M12"/>
    <mergeCell ref="V12:V13"/>
    <mergeCell ref="N12:N13"/>
    <mergeCell ref="O12:O13"/>
    <mergeCell ref="P12:Q13"/>
    <mergeCell ref="J13:M13"/>
    <mergeCell ref="A11:B16"/>
    <mergeCell ref="C21:Y22"/>
    <mergeCell ref="J15:M16"/>
    <mergeCell ref="Y14:Y16"/>
    <mergeCell ref="S14:S16"/>
    <mergeCell ref="T14:T16"/>
    <mergeCell ref="R14:R16"/>
    <mergeCell ref="X14:X16"/>
    <mergeCell ref="C14:G16"/>
    <mergeCell ref="H14:I16"/>
    <mergeCell ref="J14:M14"/>
    <mergeCell ref="N14:N16"/>
    <mergeCell ref="W14:W16"/>
    <mergeCell ref="U14:U16"/>
    <mergeCell ref="V14:V16"/>
    <mergeCell ref="O14:O16"/>
    <mergeCell ref="P14:Q16"/>
    <mergeCell ref="S11:Y11"/>
    <mergeCell ref="R12:R13"/>
    <mergeCell ref="S12:S13"/>
    <mergeCell ref="T12:T13"/>
    <mergeCell ref="U12:U13"/>
    <mergeCell ref="W12:W13"/>
    <mergeCell ref="X12:X13"/>
    <mergeCell ref="A21:B24"/>
    <mergeCell ref="C23:C24"/>
    <mergeCell ref="D23:F24"/>
    <mergeCell ref="A25:B27"/>
    <mergeCell ref="L25:N27"/>
    <mergeCell ref="Q25:Q27"/>
    <mergeCell ref="R25:R27"/>
    <mergeCell ref="S25:S27"/>
    <mergeCell ref="A18:B20"/>
    <mergeCell ref="C18:Y20"/>
    <mergeCell ref="C26:J26"/>
    <mergeCell ref="T25:T27"/>
    <mergeCell ref="U25:U27"/>
    <mergeCell ref="V25:V27"/>
    <mergeCell ref="W25:W27"/>
    <mergeCell ref="G23:Y24"/>
    <mergeCell ref="X25:Y27"/>
    <mergeCell ref="A28:Y28"/>
    <mergeCell ref="A39:B40"/>
    <mergeCell ref="A33:Y33"/>
    <mergeCell ref="C31:E32"/>
    <mergeCell ref="F31:M32"/>
    <mergeCell ref="N31:Y32"/>
    <mergeCell ref="C30:E30"/>
    <mergeCell ref="A29:B32"/>
    <mergeCell ref="C29:E29"/>
    <mergeCell ref="F29:M29"/>
    <mergeCell ref="N29:Y29"/>
    <mergeCell ref="F30:M30"/>
    <mergeCell ref="N30:Y30"/>
    <mergeCell ref="C39:J40"/>
    <mergeCell ref="K39:M40"/>
    <mergeCell ref="N39:Y40"/>
    <mergeCell ref="K37:M38"/>
    <mergeCell ref="N37:Y38"/>
    <mergeCell ref="N41:Y42"/>
    <mergeCell ref="A34:B35"/>
    <mergeCell ref="N34:Y35"/>
    <mergeCell ref="A36:Y36"/>
    <mergeCell ref="A37:B38"/>
    <mergeCell ref="C37:J38"/>
    <mergeCell ref="C34:J35"/>
    <mergeCell ref="K34:M35"/>
    <mergeCell ref="U51:V51"/>
    <mergeCell ref="A43:B44"/>
    <mergeCell ref="C43:J44"/>
    <mergeCell ref="K43:M44"/>
    <mergeCell ref="N43:Y44"/>
    <mergeCell ref="C42:D42"/>
    <mergeCell ref="A41:B42"/>
    <mergeCell ref="C41:D41"/>
    <mergeCell ref="E41:J42"/>
    <mergeCell ref="K41:M42"/>
    <mergeCell ref="Q51:R51"/>
    <mergeCell ref="S51:T51"/>
    <mergeCell ref="N45:Y46"/>
    <mergeCell ref="W51:Y51"/>
    <mergeCell ref="L45:M46"/>
    <mergeCell ref="U52:Y52"/>
    <mergeCell ref="B47:B48"/>
    <mergeCell ref="C47:J48"/>
    <mergeCell ref="K47:K48"/>
    <mergeCell ref="L47:M48"/>
    <mergeCell ref="N47:Y48"/>
    <mergeCell ref="M51:N51"/>
    <mergeCell ref="O51:P51"/>
    <mergeCell ref="B45:B46"/>
    <mergeCell ref="C45:J46"/>
    <mergeCell ref="A50:B54"/>
    <mergeCell ref="C50:E51"/>
    <mergeCell ref="F50:L50"/>
    <mergeCell ref="M50:R50"/>
    <mergeCell ref="F51:G51"/>
    <mergeCell ref="H51:I51"/>
    <mergeCell ref="J51:L51"/>
    <mergeCell ref="C52:E54"/>
    <mergeCell ref="F52:H52"/>
    <mergeCell ref="I52:L52"/>
    <mergeCell ref="Q52:T52"/>
    <mergeCell ref="S50:Y50"/>
    <mergeCell ref="M52:P52"/>
    <mergeCell ref="A56:B57"/>
    <mergeCell ref="C56:J57"/>
    <mergeCell ref="K56:M57"/>
    <mergeCell ref="N56:Y57"/>
    <mergeCell ref="A58:Y58"/>
    <mergeCell ref="D59:Y60"/>
    <mergeCell ref="D61:Y62"/>
    <mergeCell ref="D64:Y65"/>
    <mergeCell ref="U53:Y53"/>
    <mergeCell ref="F54:H54"/>
    <mergeCell ref="I54:L54"/>
    <mergeCell ref="M54:P54"/>
    <mergeCell ref="Q54:T54"/>
    <mergeCell ref="U54:Y54"/>
    <mergeCell ref="F53:H53"/>
    <mergeCell ref="I53:L53"/>
    <mergeCell ref="M53:P53"/>
    <mergeCell ref="Q53:T53"/>
  </mergeCells>
  <phoneticPr fontId="6"/>
  <dataValidations count="3">
    <dataValidation showInputMessage="1" showErrorMessage="1" sqref="M50 U52 Q52 M52"/>
    <dataValidation type="list" allowBlank="1" showInputMessage="1" showErrorMessage="1" sqref="J12:M16">
      <formula1>"　,　○,　　　○,　○　○"</formula1>
    </dataValidation>
    <dataValidation type="list" allowBlank="1" showInputMessage="1" showErrorMessage="1" sqref="Y68:Y69 C41:D42">
      <formula1>"　,○"</formula1>
    </dataValidation>
  </dataValidations>
  <printOptions horizontalCentered="1" verticalCentered="1"/>
  <pageMargins left="0.51181102362204722" right="0.51181102362204722" top="0.35433070866141736" bottom="0.35433070866141736" header="0.11811023622047245" footer="0.11811023622047245"/>
  <pageSetup paperSize="9" firstPageNumber="3" orientation="portrait" useFirstPageNumber="1" r:id="rId1"/>
  <headerFooter>
    <oddHeader>&amp;R&amp;"ＭＳ 明朝,標準"&amp;10戸安様式第3号</oddHeader>
    <oddFooter>&amp;C- &amp;P -&amp;R&amp;"ＭＳ Ｐ明朝,標準"&amp;10H26.9.1改訂</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sheetPr>
  <dimension ref="A1:BQ82"/>
  <sheetViews>
    <sheetView showZeros="0" zoomScaleNormal="100" zoomScaleSheetLayoutView="100" workbookViewId="0">
      <selection activeCell="BH11" sqref="BH11"/>
    </sheetView>
  </sheetViews>
  <sheetFormatPr defaultColWidth="3.625" defaultRowHeight="12.75" customHeight="1"/>
  <cols>
    <col min="1" max="1" width="3.625" style="702"/>
    <col min="2" max="4" width="4" style="702" customWidth="1"/>
    <col min="5" max="6" width="3.625" style="702" customWidth="1"/>
    <col min="7" max="8" width="4.125" style="702" customWidth="1"/>
    <col min="9" max="13" width="3.625" style="702" customWidth="1"/>
    <col min="14" max="14" width="2.125" style="702" customWidth="1"/>
    <col min="15" max="30" width="3.625" style="702" customWidth="1"/>
    <col min="31" max="32" width="4" style="702" customWidth="1"/>
    <col min="33" max="35" width="3.625" style="702" customWidth="1"/>
    <col min="36" max="37" width="4.625" style="702" customWidth="1"/>
    <col min="38" max="42" width="3.625" style="702" customWidth="1"/>
    <col min="43" max="43" width="2.125" style="702" customWidth="1"/>
    <col min="44" max="48" width="3.625" style="702"/>
    <col min="49" max="50" width="1.875" style="702" customWidth="1"/>
    <col min="51" max="16384" width="3.625" style="702"/>
  </cols>
  <sheetData>
    <row r="1" spans="1:63" ht="12.75" customHeight="1">
      <c r="A1" s="702" t="s">
        <v>2615</v>
      </c>
      <c r="B1" s="879"/>
      <c r="C1" s="879"/>
      <c r="D1" s="879"/>
      <c r="E1" s="879"/>
      <c r="F1" s="879"/>
      <c r="G1" s="879"/>
      <c r="H1" s="879"/>
      <c r="S1" s="873"/>
      <c r="T1" s="703" t="s">
        <v>334</v>
      </c>
      <c r="U1" s="868">
        <f>入力!$D$20</f>
        <v>27</v>
      </c>
      <c r="V1" s="873" t="s">
        <v>389</v>
      </c>
      <c r="W1" s="868">
        <f>入力!$F$20</f>
        <v>7</v>
      </c>
      <c r="X1" s="873" t="s">
        <v>390</v>
      </c>
      <c r="Y1" s="868">
        <f>入力!$H$20</f>
        <v>25</v>
      </c>
      <c r="Z1" s="873" t="s">
        <v>391</v>
      </c>
      <c r="AE1" s="702" t="s">
        <v>2614</v>
      </c>
    </row>
    <row r="2" spans="1:63" s="873" customFormat="1" ht="6" customHeight="1"/>
    <row r="3" spans="1:63" s="873" customFormat="1" ht="12.75" customHeight="1">
      <c r="D3" s="2021" t="s">
        <v>1824</v>
      </c>
      <c r="E3" s="2021"/>
      <c r="F3" s="2021"/>
      <c r="G3" s="2021"/>
      <c r="H3" s="2021"/>
      <c r="I3" s="2021"/>
      <c r="J3" s="2021"/>
      <c r="K3" s="2021"/>
      <c r="L3" s="2021"/>
      <c r="M3" s="2021"/>
      <c r="N3" s="2021"/>
      <c r="O3" s="2021"/>
      <c r="P3" s="2021"/>
      <c r="Q3" s="2021"/>
      <c r="R3" s="2021"/>
      <c r="S3" s="2021"/>
      <c r="T3" s="2021"/>
      <c r="U3" s="2021"/>
      <c r="V3" s="2021"/>
      <c r="W3" s="2021"/>
      <c r="X3" s="2021"/>
    </row>
    <row r="4" spans="1:63" s="873" customFormat="1" ht="13.5" customHeight="1">
      <c r="D4" s="2021"/>
      <c r="E4" s="2021"/>
      <c r="F4" s="2021"/>
      <c r="G4" s="2021"/>
      <c r="H4" s="2021"/>
      <c r="I4" s="2021"/>
      <c r="J4" s="2021"/>
      <c r="K4" s="2021"/>
      <c r="L4" s="2021"/>
      <c r="M4" s="2021"/>
      <c r="N4" s="2021"/>
      <c r="O4" s="2021"/>
      <c r="P4" s="2021"/>
      <c r="Q4" s="2021"/>
      <c r="R4" s="2021"/>
      <c r="S4" s="2021"/>
      <c r="T4" s="2021"/>
      <c r="U4" s="2021"/>
      <c r="V4" s="2021"/>
      <c r="W4" s="2021"/>
      <c r="X4" s="2021"/>
      <c r="AE4" s="2018" t="s">
        <v>392</v>
      </c>
      <c r="AF4" s="2019"/>
      <c r="AG4" s="2019"/>
      <c r="AH4" s="2019"/>
      <c r="AI4" s="2019"/>
      <c r="AJ4" s="1913" t="s">
        <v>393</v>
      </c>
      <c r="AK4" s="2019"/>
      <c r="AL4" s="2019"/>
      <c r="AM4" s="2019"/>
      <c r="AN4" s="2019"/>
      <c r="AO4" s="2019"/>
      <c r="AP4" s="2019"/>
      <c r="AQ4" s="2019"/>
      <c r="AR4" s="2019"/>
      <c r="AS4" s="2019"/>
      <c r="AT4" s="2019"/>
      <c r="AU4" s="2019"/>
      <c r="AV4" s="2019"/>
      <c r="AW4" s="2019"/>
      <c r="AX4" s="2019"/>
      <c r="AY4" s="2019"/>
      <c r="AZ4" s="2019"/>
      <c r="BA4" s="2019"/>
      <c r="BB4" s="2019"/>
      <c r="BC4" s="2019"/>
      <c r="BD4" s="2019"/>
    </row>
    <row r="5" spans="1:63" s="873" customFormat="1" ht="13.5" customHeight="1">
      <c r="D5" s="2021"/>
      <c r="E5" s="2021"/>
      <c r="F5" s="2021"/>
      <c r="G5" s="2021"/>
      <c r="H5" s="2021"/>
      <c r="I5" s="2021"/>
      <c r="J5" s="2021"/>
      <c r="K5" s="2021"/>
      <c r="L5" s="2021"/>
      <c r="M5" s="2021"/>
      <c r="N5" s="2021"/>
      <c r="O5" s="2021"/>
      <c r="P5" s="2021"/>
      <c r="Q5" s="2021"/>
      <c r="R5" s="2021"/>
      <c r="S5" s="2021"/>
      <c r="T5" s="2021"/>
      <c r="U5" s="2021"/>
      <c r="V5" s="2021"/>
      <c r="W5" s="2021"/>
      <c r="X5" s="2021"/>
      <c r="AE5" s="2020"/>
      <c r="AF5" s="2020"/>
      <c r="AG5" s="2020"/>
      <c r="AH5" s="2020"/>
      <c r="AI5" s="2020"/>
      <c r="AJ5" s="2020"/>
      <c r="AK5" s="2020"/>
      <c r="AL5" s="2020"/>
      <c r="AM5" s="2020"/>
      <c r="AN5" s="2020"/>
      <c r="AO5" s="2020"/>
      <c r="AP5" s="2020"/>
      <c r="AQ5" s="2020"/>
      <c r="AR5" s="2020"/>
      <c r="AS5" s="2020"/>
      <c r="AT5" s="2020"/>
      <c r="AU5" s="2020"/>
      <c r="AV5" s="2020"/>
      <c r="AW5" s="2020"/>
      <c r="AX5" s="2020"/>
      <c r="AY5" s="2020"/>
      <c r="AZ5" s="2020"/>
      <c r="BA5" s="2020"/>
      <c r="BB5" s="2020"/>
      <c r="BC5" s="2020"/>
      <c r="BD5" s="2020"/>
    </row>
    <row r="6" spans="1:63" s="873" customFormat="1" ht="13.5" customHeight="1">
      <c r="D6" s="704"/>
      <c r="E6" s="704"/>
      <c r="F6" s="704"/>
      <c r="G6" s="704"/>
      <c r="H6" s="704"/>
      <c r="I6" s="704"/>
      <c r="J6" s="704"/>
      <c r="K6" s="704"/>
      <c r="L6" s="704"/>
      <c r="M6" s="704"/>
      <c r="N6" s="704"/>
      <c r="O6" s="704"/>
      <c r="P6" s="704"/>
      <c r="Q6" s="704"/>
      <c r="R6" s="704"/>
      <c r="S6" s="704"/>
      <c r="T6" s="704"/>
      <c r="U6" s="704"/>
      <c r="V6" s="704"/>
      <c r="W6" s="704"/>
      <c r="X6" s="704"/>
      <c r="AE6" s="705"/>
      <c r="AF6" s="884"/>
      <c r="AG6" s="706"/>
      <c r="AH6" s="705"/>
      <c r="AI6" s="2014" t="str">
        <f>入力!$C$52</f>
        <v>㈱山田土建</v>
      </c>
      <c r="AJ6" s="2015"/>
      <c r="AK6" s="2015"/>
      <c r="AL6" s="2015"/>
      <c r="AM6" s="2015"/>
      <c r="AN6" s="2015"/>
      <c r="AO6" s="2015"/>
      <c r="AP6" s="2015"/>
      <c r="AQ6" s="884"/>
      <c r="AR6" s="705"/>
      <c r="AS6" s="884"/>
      <c r="AT6" s="706"/>
      <c r="AU6" s="884"/>
      <c r="AV6" s="2014" t="str">
        <f>入力!$C$53</f>
        <v>　山　田　一　郎</v>
      </c>
      <c r="AW6" s="2015"/>
      <c r="AX6" s="2015"/>
      <c r="AY6" s="2015"/>
      <c r="AZ6" s="2015"/>
      <c r="BA6" s="2015"/>
      <c r="BB6" s="2015"/>
      <c r="BC6" s="2015"/>
      <c r="BD6" s="706"/>
    </row>
    <row r="7" spans="1:63" s="873" customFormat="1" ht="13.5" customHeight="1">
      <c r="B7" s="1588" t="s">
        <v>2048</v>
      </c>
      <c r="C7" s="1588"/>
      <c r="D7" s="1588"/>
      <c r="E7" s="2040" t="str">
        <f>入力!$C$3</f>
        <v>戸田道路株式会社</v>
      </c>
      <c r="F7" s="2040"/>
      <c r="G7" s="2040"/>
      <c r="H7" s="2040"/>
      <c r="I7" s="2040"/>
      <c r="J7" s="2040"/>
      <c r="K7" s="2040"/>
      <c r="L7" s="2040"/>
      <c r="M7" s="2040"/>
      <c r="AE7" s="1879" t="s">
        <v>394</v>
      </c>
      <c r="AF7" s="1880"/>
      <c r="AG7" s="1929"/>
      <c r="AH7" s="871"/>
      <c r="AI7" s="2016"/>
      <c r="AJ7" s="2016"/>
      <c r="AK7" s="2016"/>
      <c r="AL7" s="2016"/>
      <c r="AM7" s="2016"/>
      <c r="AN7" s="2016"/>
      <c r="AO7" s="2016"/>
      <c r="AP7" s="2016"/>
      <c r="AQ7" s="872"/>
      <c r="AR7" s="1879" t="s">
        <v>395</v>
      </c>
      <c r="AS7" s="1880"/>
      <c r="AT7" s="1929"/>
      <c r="AU7" s="885"/>
      <c r="AV7" s="2016"/>
      <c r="AW7" s="2016"/>
      <c r="AX7" s="2016"/>
      <c r="AY7" s="2016"/>
      <c r="AZ7" s="2016"/>
      <c r="BA7" s="2016"/>
      <c r="BB7" s="2016"/>
      <c r="BC7" s="2016"/>
      <c r="BD7" s="707"/>
    </row>
    <row r="8" spans="1:63" s="873" customFormat="1" ht="13.5" customHeight="1">
      <c r="B8" s="1588"/>
      <c r="C8" s="1588"/>
      <c r="D8" s="1588"/>
      <c r="E8" s="2041"/>
      <c r="F8" s="2041"/>
      <c r="G8" s="2041"/>
      <c r="H8" s="2041"/>
      <c r="I8" s="2041"/>
      <c r="J8" s="2041"/>
      <c r="K8" s="2041"/>
      <c r="L8" s="2041"/>
      <c r="M8" s="2041"/>
      <c r="O8" s="873" t="s">
        <v>396</v>
      </c>
      <c r="AE8" s="886"/>
      <c r="AF8" s="887"/>
      <c r="AG8" s="708"/>
      <c r="AH8" s="886"/>
      <c r="AI8" s="2017"/>
      <c r="AJ8" s="2017"/>
      <c r="AK8" s="2017"/>
      <c r="AL8" s="2017"/>
      <c r="AM8" s="2017"/>
      <c r="AN8" s="2017"/>
      <c r="AO8" s="2017"/>
      <c r="AP8" s="2017"/>
      <c r="AQ8" s="887"/>
      <c r="AR8" s="886"/>
      <c r="AS8" s="887"/>
      <c r="AT8" s="708"/>
      <c r="AU8" s="887"/>
      <c r="AV8" s="2017"/>
      <c r="AW8" s="2017"/>
      <c r="AX8" s="2017"/>
      <c r="AY8" s="2017"/>
      <c r="AZ8" s="2017"/>
      <c r="BA8" s="2017"/>
      <c r="BB8" s="2017"/>
      <c r="BC8" s="2017"/>
      <c r="BD8" s="708"/>
    </row>
    <row r="9" spans="1:63" s="873" customFormat="1" ht="13.5" customHeight="1">
      <c r="Q9" s="873" t="s">
        <v>397</v>
      </c>
      <c r="R9" s="1956" t="str">
        <f>入力!$C$21</f>
        <v>101-xxxx</v>
      </c>
      <c r="S9" s="1956"/>
      <c r="T9" s="1956"/>
      <c r="U9" s="1956"/>
      <c r="V9" s="709"/>
      <c r="W9" s="709"/>
      <c r="X9" s="709"/>
      <c r="Y9" s="709"/>
      <c r="Z9" s="709"/>
      <c r="AE9" s="1853" t="s">
        <v>398</v>
      </c>
      <c r="AF9" s="2022"/>
      <c r="AG9" s="2023"/>
      <c r="AH9" s="705"/>
      <c r="AI9" s="884" t="s">
        <v>399</v>
      </c>
      <c r="AJ9" s="2024" t="str">
        <f>入力!$C$48</f>
        <v>101-xxxx</v>
      </c>
      <c r="AK9" s="2024"/>
      <c r="AL9" s="2024"/>
      <c r="AM9" s="2024"/>
      <c r="AN9" s="2024"/>
      <c r="AO9" s="884"/>
      <c r="AP9" s="884"/>
      <c r="AQ9" s="884"/>
      <c r="AR9" s="884"/>
      <c r="AS9" s="884"/>
      <c r="AT9" s="884"/>
      <c r="AU9" s="884"/>
      <c r="AV9" s="884"/>
      <c r="AW9" s="884"/>
      <c r="AX9" s="884"/>
      <c r="AY9" s="884"/>
      <c r="AZ9" s="884"/>
      <c r="BA9" s="884"/>
      <c r="BB9" s="884"/>
      <c r="BC9" s="884"/>
      <c r="BD9" s="706"/>
    </row>
    <row r="10" spans="1:63" s="873" customFormat="1" ht="13.5" customHeight="1">
      <c r="B10" s="1886" t="s">
        <v>400</v>
      </c>
      <c r="C10" s="1886"/>
      <c r="D10" s="1886"/>
      <c r="E10" s="880"/>
      <c r="F10" s="2025" t="str">
        <f>入力!$C$8</f>
        <v>　安　全　慎　太　郎</v>
      </c>
      <c r="G10" s="2026"/>
      <c r="H10" s="2026"/>
      <c r="I10" s="2026"/>
      <c r="J10" s="2026"/>
      <c r="K10" s="2026"/>
      <c r="L10" s="2026"/>
      <c r="M10" s="873" t="s">
        <v>401</v>
      </c>
      <c r="O10" s="1886" t="s">
        <v>402</v>
      </c>
      <c r="P10" s="1886"/>
      <c r="Q10" s="879"/>
      <c r="R10" s="1961" t="str">
        <f>入力!$C$22</f>
        <v>東京都港区芝浦北５－Ｘ－Ｘ</v>
      </c>
      <c r="S10" s="2027"/>
      <c r="T10" s="2027"/>
      <c r="U10" s="2027"/>
      <c r="V10" s="2027"/>
      <c r="W10" s="2027"/>
      <c r="X10" s="2027"/>
      <c r="Y10" s="2027"/>
      <c r="Z10" s="2027"/>
      <c r="AE10" s="2006"/>
      <c r="AF10" s="2007"/>
      <c r="AG10" s="2008"/>
      <c r="AH10" s="885"/>
      <c r="AJ10" s="1956" t="str">
        <f>入力!$C$49</f>
        <v>東京都千代田区神田３－xx-xx</v>
      </c>
      <c r="AK10" s="2028"/>
      <c r="AL10" s="2028"/>
      <c r="AM10" s="2028"/>
      <c r="AN10" s="2028"/>
      <c r="AO10" s="2028"/>
      <c r="AP10" s="2028"/>
      <c r="AQ10" s="2028"/>
      <c r="AR10" s="2028"/>
      <c r="AS10" s="2028"/>
      <c r="AT10" s="2028"/>
      <c r="AU10" s="2028"/>
      <c r="AV10" s="2028"/>
      <c r="AW10" s="2028"/>
      <c r="AX10" s="2028"/>
      <c r="AY10" s="2028"/>
      <c r="AZ10" s="2028"/>
      <c r="BA10" s="2028"/>
      <c r="BB10" s="2028"/>
      <c r="BC10" s="2028"/>
      <c r="BD10" s="707"/>
    </row>
    <row r="11" spans="1:63" s="873" customFormat="1" ht="13.5" customHeight="1">
      <c r="B11" s="1886" t="s">
        <v>403</v>
      </c>
      <c r="C11" s="1886"/>
      <c r="D11" s="1886"/>
      <c r="R11" s="873" t="s">
        <v>404</v>
      </c>
      <c r="T11" s="874" t="str">
        <f>入力!$C$23</f>
        <v>03</v>
      </c>
      <c r="U11" s="881" t="s">
        <v>405</v>
      </c>
      <c r="V11" s="1831">
        <f>入力!$E$23</f>
        <v>5555</v>
      </c>
      <c r="W11" s="1831"/>
      <c r="X11" s="881" t="s">
        <v>405</v>
      </c>
      <c r="Y11" s="1831" t="str">
        <f>入力!$G$23</f>
        <v>xxxx</v>
      </c>
      <c r="Z11" s="1831"/>
      <c r="AE11" s="2009"/>
      <c r="AF11" s="2010"/>
      <c r="AG11" s="2011"/>
      <c r="AH11" s="886"/>
      <c r="AI11" s="887"/>
      <c r="AJ11" s="2029"/>
      <c r="AK11" s="2029"/>
      <c r="AL11" s="2029"/>
      <c r="AM11" s="2029"/>
      <c r="AN11" s="2029"/>
      <c r="AO11" s="2029"/>
      <c r="AP11" s="2029"/>
      <c r="AQ11" s="887"/>
      <c r="AR11" s="887" t="s">
        <v>406</v>
      </c>
      <c r="AS11" s="887"/>
      <c r="AT11" s="887"/>
      <c r="AU11" s="1831" t="str">
        <f>入力!$C$50</f>
        <v>03</v>
      </c>
      <c r="AV11" s="1831"/>
      <c r="AW11" s="710" t="s">
        <v>405</v>
      </c>
      <c r="AX11" s="1831" t="str">
        <f>入力!$E$50</f>
        <v>1111</v>
      </c>
      <c r="AY11" s="1831"/>
      <c r="AZ11" s="710" t="s">
        <v>405</v>
      </c>
      <c r="BA11" s="1831" t="str">
        <f>入力!$G$50</f>
        <v>xxxx</v>
      </c>
      <c r="BB11" s="1831"/>
      <c r="BC11" s="887"/>
      <c r="BD11" s="708" t="s">
        <v>407</v>
      </c>
    </row>
    <row r="12" spans="1:63" s="873" customFormat="1" ht="13.5" customHeight="1">
      <c r="R12" s="873" t="s">
        <v>408</v>
      </c>
      <c r="T12" s="875" t="str">
        <f>入力!$C$24</f>
        <v>03</v>
      </c>
      <c r="U12" s="711" t="s">
        <v>405</v>
      </c>
      <c r="V12" s="2042">
        <f>入力!$E$24</f>
        <v>5555</v>
      </c>
      <c r="W12" s="2042"/>
      <c r="X12" s="711" t="s">
        <v>405</v>
      </c>
      <c r="Y12" s="2042" t="str">
        <f>入力!$G$24</f>
        <v>xxxx</v>
      </c>
      <c r="Z12" s="2042"/>
      <c r="AE12" s="1853" t="s">
        <v>409</v>
      </c>
      <c r="AF12" s="1927"/>
      <c r="AG12" s="1928"/>
      <c r="AH12" s="705"/>
      <c r="AI12" s="2003" t="str">
        <f>入力!$C$69</f>
        <v>◎◎国道 ○○○舗装工事に係る舗装工事</v>
      </c>
      <c r="AJ12" s="1953"/>
      <c r="AK12" s="1953"/>
      <c r="AL12" s="1953"/>
      <c r="AM12" s="1953"/>
      <c r="AN12" s="1953"/>
      <c r="AO12" s="1953"/>
      <c r="AP12" s="1953"/>
      <c r="AQ12" s="1953"/>
      <c r="AR12" s="1953"/>
      <c r="AS12" s="1953"/>
      <c r="AT12" s="1953"/>
      <c r="AU12" s="1953"/>
      <c r="AV12" s="1953"/>
      <c r="AW12" s="1953"/>
      <c r="AX12" s="1953"/>
      <c r="AY12" s="1953"/>
      <c r="AZ12" s="1953"/>
      <c r="BA12" s="1953"/>
      <c r="BB12" s="1953"/>
      <c r="BC12" s="1953"/>
      <c r="BD12" s="706"/>
    </row>
    <row r="13" spans="1:63" s="873" customFormat="1" ht="13.5" customHeight="1">
      <c r="B13" s="2036" t="s">
        <v>2049</v>
      </c>
      <c r="C13" s="2036"/>
      <c r="D13" s="2036"/>
      <c r="E13" s="2038" t="str">
        <f>入力!$C$19</f>
        <v>戸田道路株式会社</v>
      </c>
      <c r="F13" s="2038"/>
      <c r="G13" s="2038"/>
      <c r="H13" s="2038"/>
      <c r="I13" s="2038"/>
      <c r="J13" s="2038"/>
      <c r="K13" s="2038"/>
      <c r="L13" s="2038"/>
      <c r="M13" s="2038"/>
      <c r="O13" s="1881" t="s">
        <v>410</v>
      </c>
      <c r="P13" s="1881"/>
      <c r="Q13" s="1881"/>
      <c r="R13" s="1981" t="str">
        <f>入力!$C$25</f>
        <v>大山建設株式会社</v>
      </c>
      <c r="S13" s="1981"/>
      <c r="T13" s="1981"/>
      <c r="U13" s="1981"/>
      <c r="V13" s="1981"/>
      <c r="W13" s="1981"/>
      <c r="X13" s="1981"/>
      <c r="Y13" s="1981"/>
      <c r="Z13" s="1981"/>
      <c r="AE13" s="1999"/>
      <c r="AF13" s="1973"/>
      <c r="AG13" s="2000"/>
      <c r="AH13" s="885"/>
      <c r="AI13" s="2004"/>
      <c r="AJ13" s="2004"/>
      <c r="AK13" s="2004"/>
      <c r="AL13" s="2004"/>
      <c r="AM13" s="2004"/>
      <c r="AN13" s="2004"/>
      <c r="AO13" s="2004"/>
      <c r="AP13" s="2004"/>
      <c r="AQ13" s="2004"/>
      <c r="AR13" s="2004"/>
      <c r="AS13" s="2004"/>
      <c r="AT13" s="2004"/>
      <c r="AU13" s="2004"/>
      <c r="AV13" s="2004"/>
      <c r="AW13" s="2004"/>
      <c r="AX13" s="2004"/>
      <c r="AY13" s="2004"/>
      <c r="AZ13" s="2004"/>
      <c r="BA13" s="2004"/>
      <c r="BB13" s="2004"/>
      <c r="BC13" s="2004"/>
      <c r="BD13" s="707"/>
    </row>
    <row r="14" spans="1:63" s="873" customFormat="1" ht="13.5" customHeight="1">
      <c r="B14" s="2037"/>
      <c r="C14" s="2037"/>
      <c r="D14" s="2037"/>
      <c r="E14" s="2039"/>
      <c r="F14" s="2039"/>
      <c r="G14" s="2039"/>
      <c r="H14" s="2039"/>
      <c r="I14" s="2039"/>
      <c r="J14" s="2039"/>
      <c r="K14" s="2039"/>
      <c r="L14" s="2039"/>
      <c r="M14" s="2039"/>
      <c r="O14" s="1886" t="s">
        <v>395</v>
      </c>
      <c r="P14" s="1982"/>
      <c r="Q14" s="1982"/>
      <c r="R14" s="1983" t="str">
        <f>入力!$C$26</f>
        <v>大 山　一 郎</v>
      </c>
      <c r="S14" s="1983"/>
      <c r="T14" s="1983"/>
      <c r="U14" s="1983"/>
      <c r="V14" s="1983"/>
      <c r="W14" s="1983"/>
      <c r="X14" s="1983"/>
      <c r="Y14" s="1983"/>
      <c r="Z14" s="712" t="s">
        <v>411</v>
      </c>
      <c r="AE14" s="2001"/>
      <c r="AF14" s="1974"/>
      <c r="AG14" s="2002"/>
      <c r="AH14" s="886"/>
      <c r="AI14" s="2005"/>
      <c r="AJ14" s="2005"/>
      <c r="AK14" s="2005"/>
      <c r="AL14" s="2005"/>
      <c r="AM14" s="2005"/>
      <c r="AN14" s="2005"/>
      <c r="AO14" s="2005"/>
      <c r="AP14" s="2005"/>
      <c r="AQ14" s="2005"/>
      <c r="AR14" s="2005"/>
      <c r="AS14" s="2005"/>
      <c r="AT14" s="2005"/>
      <c r="AU14" s="2005"/>
      <c r="AV14" s="2005"/>
      <c r="AW14" s="2005"/>
      <c r="AX14" s="2005"/>
      <c r="AY14" s="2005"/>
      <c r="AZ14" s="2005"/>
      <c r="BA14" s="2005"/>
      <c r="BB14" s="2005"/>
      <c r="BC14" s="2005"/>
      <c r="BD14" s="708"/>
    </row>
    <row r="15" spans="1:63" s="873" customFormat="1" ht="13.5" customHeight="1">
      <c r="A15" s="879"/>
      <c r="B15" s="889"/>
      <c r="C15" s="889"/>
      <c r="D15" s="889"/>
      <c r="E15" s="897"/>
      <c r="F15" s="897"/>
      <c r="G15" s="897"/>
      <c r="H15" s="897"/>
      <c r="I15" s="897"/>
      <c r="J15" s="897"/>
      <c r="K15" s="897"/>
      <c r="L15" s="897"/>
      <c r="M15" s="897"/>
      <c r="O15" s="713"/>
      <c r="P15" s="713"/>
      <c r="Q15" s="713"/>
      <c r="R15" s="713"/>
      <c r="S15" s="713"/>
      <c r="T15" s="713"/>
      <c r="U15" s="713"/>
      <c r="V15" s="713"/>
      <c r="W15" s="713"/>
      <c r="X15" s="713"/>
      <c r="Y15" s="713"/>
      <c r="Z15" s="884"/>
      <c r="AE15" s="1926" t="s">
        <v>412</v>
      </c>
      <c r="AF15" s="1927"/>
      <c r="AG15" s="1928"/>
      <c r="AH15" s="884"/>
      <c r="AI15" s="876" t="s">
        <v>413</v>
      </c>
      <c r="AJ15" s="714" t="s">
        <v>334</v>
      </c>
      <c r="AK15" s="882">
        <f>入力!$D$70</f>
        <v>27</v>
      </c>
      <c r="AL15" s="876" t="s">
        <v>389</v>
      </c>
      <c r="AM15" s="882">
        <f>入力!$F$70</f>
        <v>7</v>
      </c>
      <c r="AN15" s="876" t="s">
        <v>414</v>
      </c>
      <c r="AO15" s="882">
        <f>入力!$H$70</f>
        <v>20</v>
      </c>
      <c r="AP15" s="876" t="s">
        <v>391</v>
      </c>
      <c r="AQ15" s="884"/>
      <c r="AR15" s="1926" t="s">
        <v>415</v>
      </c>
      <c r="AS15" s="1927"/>
      <c r="AT15" s="1928"/>
      <c r="AU15" s="878"/>
      <c r="AV15" s="1975" t="s">
        <v>334</v>
      </c>
      <c r="AW15" s="1828">
        <f>入力!$D$72</f>
        <v>27</v>
      </c>
      <c r="AX15" s="1828"/>
      <c r="AY15" s="1927" t="s">
        <v>389</v>
      </c>
      <c r="AZ15" s="1828">
        <f>入力!$F$72</f>
        <v>7</v>
      </c>
      <c r="BA15" s="1927" t="s">
        <v>414</v>
      </c>
      <c r="BB15" s="1828">
        <f>入力!$H$72</f>
        <v>15</v>
      </c>
      <c r="BC15" s="1927" t="s">
        <v>391</v>
      </c>
      <c r="BD15" s="877"/>
      <c r="BF15" s="715"/>
      <c r="BG15" s="715"/>
      <c r="BH15" s="879"/>
      <c r="BI15" s="715"/>
      <c r="BJ15" s="715"/>
      <c r="BK15" s="879"/>
    </row>
    <row r="16" spans="1:63" s="873" customFormat="1" ht="6.75" customHeight="1">
      <c r="A16" s="879"/>
      <c r="O16" s="716"/>
      <c r="P16" s="716"/>
      <c r="Q16" s="716"/>
      <c r="R16" s="716"/>
      <c r="S16" s="716"/>
      <c r="T16" s="716"/>
      <c r="U16" s="716"/>
      <c r="V16" s="716"/>
      <c r="W16" s="716"/>
      <c r="X16" s="716"/>
      <c r="Y16" s="716"/>
      <c r="AE16" s="1879"/>
      <c r="AF16" s="1881"/>
      <c r="AG16" s="1929"/>
      <c r="AR16" s="1879"/>
      <c r="AS16" s="1881"/>
      <c r="AT16" s="1929"/>
      <c r="AU16" s="885"/>
      <c r="AV16" s="2013"/>
      <c r="AW16" s="1933"/>
      <c r="AX16" s="1933"/>
      <c r="AY16" s="1881"/>
      <c r="AZ16" s="1933"/>
      <c r="BA16" s="1881"/>
      <c r="BB16" s="1933"/>
      <c r="BC16" s="1881"/>
      <c r="BD16" s="707"/>
      <c r="BF16" s="715"/>
      <c r="BG16" s="715"/>
      <c r="BH16" s="879"/>
      <c r="BI16" s="715"/>
      <c r="BJ16" s="715"/>
      <c r="BK16" s="879"/>
    </row>
    <row r="17" spans="2:56" s="873" customFormat="1" ht="12.75" customHeight="1">
      <c r="B17" s="2018" t="s">
        <v>416</v>
      </c>
      <c r="C17" s="2043"/>
      <c r="D17" s="2043"/>
      <c r="E17" s="2043"/>
      <c r="F17" s="2043"/>
      <c r="G17" s="2043"/>
      <c r="O17" s="716"/>
      <c r="P17" s="716"/>
      <c r="Q17" s="716"/>
      <c r="R17" s="716"/>
      <c r="S17" s="716"/>
      <c r="T17" s="716"/>
      <c r="U17" s="716"/>
      <c r="V17" s="716"/>
      <c r="W17" s="716"/>
      <c r="X17" s="716"/>
      <c r="Y17" s="716"/>
      <c r="AE17" s="1930"/>
      <c r="AF17" s="1931"/>
      <c r="AG17" s="1932"/>
      <c r="AH17" s="887"/>
      <c r="AI17" s="880" t="s">
        <v>417</v>
      </c>
      <c r="AJ17" s="717" t="s">
        <v>334</v>
      </c>
      <c r="AK17" s="874">
        <f>入力!$D$71</f>
        <v>28</v>
      </c>
      <c r="AL17" s="880" t="s">
        <v>389</v>
      </c>
      <c r="AM17" s="874">
        <f>入力!$F$71</f>
        <v>12</v>
      </c>
      <c r="AN17" s="880" t="s">
        <v>414</v>
      </c>
      <c r="AO17" s="874">
        <f>入力!$H$71</f>
        <v>25</v>
      </c>
      <c r="AP17" s="880" t="s">
        <v>391</v>
      </c>
      <c r="AQ17" s="887"/>
      <c r="AR17" s="1930"/>
      <c r="AS17" s="1931"/>
      <c r="AT17" s="1932"/>
      <c r="AU17" s="886"/>
      <c r="AV17" s="1976"/>
      <c r="AW17" s="1831"/>
      <c r="AX17" s="1831"/>
      <c r="AY17" s="1931"/>
      <c r="AZ17" s="1831"/>
      <c r="BA17" s="1931"/>
      <c r="BB17" s="1831"/>
      <c r="BC17" s="1931"/>
      <c r="BD17" s="708"/>
    </row>
    <row r="18" spans="2:56" s="873" customFormat="1" ht="7.5" customHeight="1">
      <c r="B18" s="2044"/>
      <c r="C18" s="2044"/>
      <c r="D18" s="2044"/>
      <c r="E18" s="2018"/>
      <c r="F18" s="2018"/>
      <c r="G18" s="2018"/>
      <c r="O18" s="716"/>
      <c r="P18" s="716"/>
      <c r="Q18" s="716"/>
      <c r="R18" s="716"/>
      <c r="S18" s="716"/>
      <c r="T18" s="716"/>
      <c r="U18" s="716"/>
      <c r="V18" s="716"/>
      <c r="W18" s="716"/>
      <c r="X18" s="716"/>
      <c r="Y18" s="716"/>
    </row>
    <row r="19" spans="2:56" s="873" customFormat="1" ht="12" customHeight="1">
      <c r="B19" s="1853" t="s">
        <v>418</v>
      </c>
      <c r="C19" s="1927"/>
      <c r="D19" s="1928"/>
      <c r="E19" s="2045" t="str">
        <f>入力!$C$42</f>
        <v>◎◎国道 ○○○舗装工事に係る舗装工事</v>
      </c>
      <c r="F19" s="2046"/>
      <c r="G19" s="2046"/>
      <c r="H19" s="2046"/>
      <c r="I19" s="2046"/>
      <c r="J19" s="2046"/>
      <c r="K19" s="2046"/>
      <c r="L19" s="2046"/>
      <c r="M19" s="2046"/>
      <c r="N19" s="2046"/>
      <c r="O19" s="2046"/>
      <c r="P19" s="2046"/>
      <c r="Q19" s="2046"/>
      <c r="R19" s="2046"/>
      <c r="S19" s="2046"/>
      <c r="T19" s="2046"/>
      <c r="U19" s="2046"/>
      <c r="V19" s="2046"/>
      <c r="W19" s="2046"/>
      <c r="X19" s="2046"/>
      <c r="Y19" s="2046"/>
      <c r="Z19" s="2047"/>
      <c r="AE19" s="1853" t="s">
        <v>419</v>
      </c>
      <c r="AF19" s="1946"/>
      <c r="AG19" s="1854"/>
      <c r="AH19" s="1948" t="s">
        <v>420</v>
      </c>
      <c r="AI19" s="1949"/>
      <c r="AJ19" s="1949"/>
      <c r="AK19" s="1949"/>
      <c r="AL19" s="1949"/>
      <c r="AM19" s="1950"/>
      <c r="AN19" s="1926" t="s">
        <v>421</v>
      </c>
      <c r="AO19" s="1927"/>
      <c r="AP19" s="1927"/>
      <c r="AQ19" s="1927"/>
      <c r="AR19" s="1949"/>
      <c r="AS19" s="1949"/>
      <c r="AT19" s="1949"/>
      <c r="AU19" s="1949"/>
      <c r="AV19" s="1950"/>
      <c r="AW19" s="1948" t="s">
        <v>422</v>
      </c>
      <c r="AX19" s="1949"/>
      <c r="AY19" s="1949"/>
      <c r="AZ19" s="1949"/>
      <c r="BA19" s="1949"/>
      <c r="BB19" s="1949"/>
      <c r="BC19" s="1949"/>
      <c r="BD19" s="1950"/>
    </row>
    <row r="20" spans="2:56" s="873" customFormat="1" ht="12" customHeight="1">
      <c r="B20" s="1879"/>
      <c r="C20" s="1881"/>
      <c r="D20" s="1929"/>
      <c r="E20" s="2048"/>
      <c r="F20" s="2049"/>
      <c r="G20" s="2049"/>
      <c r="H20" s="2049"/>
      <c r="I20" s="2049"/>
      <c r="J20" s="2049"/>
      <c r="K20" s="2049"/>
      <c r="L20" s="2049"/>
      <c r="M20" s="2049"/>
      <c r="N20" s="2049"/>
      <c r="O20" s="2049"/>
      <c r="P20" s="2049"/>
      <c r="Q20" s="2049"/>
      <c r="R20" s="2049"/>
      <c r="S20" s="2049"/>
      <c r="T20" s="2049"/>
      <c r="U20" s="2049"/>
      <c r="V20" s="2049"/>
      <c r="W20" s="2049"/>
      <c r="X20" s="2049"/>
      <c r="Y20" s="2049"/>
      <c r="Z20" s="2050"/>
      <c r="AE20" s="1587"/>
      <c r="AF20" s="1588"/>
      <c r="AG20" s="1589"/>
      <c r="AH20" s="1977" t="str">
        <f>入力!$C$54</f>
        <v>土木・舗装</v>
      </c>
      <c r="AI20" s="1978"/>
      <c r="AJ20" s="1978"/>
      <c r="AK20" s="1978"/>
      <c r="AL20" s="1927" t="s">
        <v>423</v>
      </c>
      <c r="AM20" s="1927"/>
      <c r="AN20" s="1984" t="s">
        <v>315</v>
      </c>
      <c r="AO20" s="1985"/>
      <c r="AP20" s="1985"/>
      <c r="AQ20" s="1986"/>
      <c r="AR20" s="1857">
        <f>入力!$F$55</f>
        <v>25</v>
      </c>
      <c r="AS20" s="1927" t="s">
        <v>424</v>
      </c>
      <c r="AT20" s="1828">
        <f>入力!$H$55</f>
        <v>2351</v>
      </c>
      <c r="AU20" s="1828"/>
      <c r="AV20" s="1928" t="s">
        <v>425</v>
      </c>
      <c r="AW20" s="1944" t="s">
        <v>334</v>
      </c>
      <c r="AX20" s="1975"/>
      <c r="AY20" s="1828">
        <f>入力!$D$56</f>
        <v>25</v>
      </c>
      <c r="AZ20" s="1927" t="s">
        <v>389</v>
      </c>
      <c r="BA20" s="1969">
        <f>入力!$F$56</f>
        <v>10</v>
      </c>
      <c r="BB20" s="1927" t="s">
        <v>414</v>
      </c>
      <c r="BC20" s="1969">
        <f>入力!$H$56</f>
        <v>15</v>
      </c>
      <c r="BD20" s="1928" t="s">
        <v>426</v>
      </c>
    </row>
    <row r="21" spans="2:56" s="873" customFormat="1" ht="12" customHeight="1">
      <c r="B21" s="1879"/>
      <c r="C21" s="1881"/>
      <c r="D21" s="1929"/>
      <c r="E21" s="2048"/>
      <c r="F21" s="2049"/>
      <c r="G21" s="2049"/>
      <c r="H21" s="2049"/>
      <c r="I21" s="2049"/>
      <c r="J21" s="2049"/>
      <c r="K21" s="2049"/>
      <c r="L21" s="2049"/>
      <c r="M21" s="2049"/>
      <c r="N21" s="2049"/>
      <c r="O21" s="2049"/>
      <c r="P21" s="2049"/>
      <c r="Q21" s="2049"/>
      <c r="R21" s="2049"/>
      <c r="S21" s="2049"/>
      <c r="T21" s="2049"/>
      <c r="U21" s="2049"/>
      <c r="V21" s="2049"/>
      <c r="W21" s="2049"/>
      <c r="X21" s="2049"/>
      <c r="Y21" s="2049"/>
      <c r="Z21" s="2050"/>
      <c r="AA21" s="885"/>
      <c r="AE21" s="1587"/>
      <c r="AF21" s="1588"/>
      <c r="AG21" s="1589"/>
      <c r="AH21" s="1979"/>
      <c r="AI21" s="1980"/>
      <c r="AJ21" s="1980"/>
      <c r="AK21" s="1980"/>
      <c r="AL21" s="1931"/>
      <c r="AM21" s="1931"/>
      <c r="AN21" s="1987"/>
      <c r="AO21" s="1988"/>
      <c r="AP21" s="1988"/>
      <c r="AQ21" s="1989"/>
      <c r="AR21" s="1830"/>
      <c r="AS21" s="1931"/>
      <c r="AT21" s="1831"/>
      <c r="AU21" s="1831"/>
      <c r="AV21" s="1932"/>
      <c r="AW21" s="1945"/>
      <c r="AX21" s="1976"/>
      <c r="AY21" s="1831"/>
      <c r="AZ21" s="1881"/>
      <c r="BA21" s="1933"/>
      <c r="BB21" s="1881"/>
      <c r="BC21" s="1933"/>
      <c r="BD21" s="1929"/>
    </row>
    <row r="22" spans="2:56" s="873" customFormat="1" ht="12" customHeight="1">
      <c r="B22" s="1930"/>
      <c r="C22" s="1931"/>
      <c r="D22" s="1932"/>
      <c r="E22" s="2051"/>
      <c r="F22" s="2052"/>
      <c r="G22" s="2052"/>
      <c r="H22" s="2052"/>
      <c r="I22" s="2052"/>
      <c r="J22" s="2052"/>
      <c r="K22" s="2052"/>
      <c r="L22" s="2052"/>
      <c r="M22" s="2052"/>
      <c r="N22" s="2052"/>
      <c r="O22" s="2052"/>
      <c r="P22" s="2052"/>
      <c r="Q22" s="2052"/>
      <c r="R22" s="2052"/>
      <c r="S22" s="2052"/>
      <c r="T22" s="2052"/>
      <c r="U22" s="2052"/>
      <c r="V22" s="2052"/>
      <c r="W22" s="2052"/>
      <c r="X22" s="2052"/>
      <c r="Y22" s="2052"/>
      <c r="Z22" s="2053"/>
      <c r="AA22" s="885"/>
      <c r="AE22" s="1587"/>
      <c r="AF22" s="1588"/>
      <c r="AG22" s="1589"/>
      <c r="AH22" s="1977">
        <v>0</v>
      </c>
      <c r="AI22" s="1978"/>
      <c r="AJ22" s="1978"/>
      <c r="AK22" s="1978"/>
      <c r="AL22" s="1927" t="s">
        <v>423</v>
      </c>
      <c r="AM22" s="1927"/>
      <c r="AN22" s="1984" t="s">
        <v>315</v>
      </c>
      <c r="AO22" s="1985"/>
      <c r="AP22" s="1985"/>
      <c r="AQ22" s="1986"/>
      <c r="AR22" s="1857">
        <v>0</v>
      </c>
      <c r="AS22" s="1927" t="s">
        <v>424</v>
      </c>
      <c r="AT22" s="1828">
        <v>0</v>
      </c>
      <c r="AU22" s="1828"/>
      <c r="AV22" s="1928" t="s">
        <v>425</v>
      </c>
      <c r="AW22" s="1944" t="s">
        <v>334</v>
      </c>
      <c r="AX22" s="1975"/>
      <c r="AY22" s="1828">
        <v>0</v>
      </c>
      <c r="AZ22" s="1927" t="s">
        <v>389</v>
      </c>
      <c r="BA22" s="1969">
        <v>0</v>
      </c>
      <c r="BB22" s="1927" t="s">
        <v>414</v>
      </c>
      <c r="BC22" s="1969">
        <v>0</v>
      </c>
      <c r="BD22" s="1928" t="s">
        <v>426</v>
      </c>
    </row>
    <row r="23" spans="2:56" s="873" customFormat="1" ht="12" customHeight="1">
      <c r="B23" s="1926" t="s">
        <v>427</v>
      </c>
      <c r="C23" s="1927"/>
      <c r="D23" s="1928"/>
      <c r="E23" s="705"/>
      <c r="F23" s="876" t="s">
        <v>413</v>
      </c>
      <c r="G23" s="714" t="s">
        <v>334</v>
      </c>
      <c r="H23" s="882">
        <f>入力!$D$43</f>
        <v>27</v>
      </c>
      <c r="I23" s="876" t="s">
        <v>389</v>
      </c>
      <c r="J23" s="882">
        <f>入力!$F$43</f>
        <v>7</v>
      </c>
      <c r="K23" s="876" t="s">
        <v>414</v>
      </c>
      <c r="L23" s="882">
        <f>入力!$H$43</f>
        <v>10</v>
      </c>
      <c r="M23" s="876" t="s">
        <v>426</v>
      </c>
      <c r="N23" s="884"/>
      <c r="O23" s="1853" t="s">
        <v>428</v>
      </c>
      <c r="P23" s="1927"/>
      <c r="Q23" s="1928"/>
      <c r="R23" s="1926" t="s">
        <v>429</v>
      </c>
      <c r="S23" s="1970">
        <f>入力!$D$45</f>
        <v>27</v>
      </c>
      <c r="T23" s="2012"/>
      <c r="U23" s="1927" t="s">
        <v>389</v>
      </c>
      <c r="V23" s="1970">
        <f>入力!$F$45</f>
        <v>7</v>
      </c>
      <c r="W23" s="1927" t="s">
        <v>414</v>
      </c>
      <c r="X23" s="1970">
        <f>入力!$H$45</f>
        <v>7</v>
      </c>
      <c r="Y23" s="1927" t="s">
        <v>426</v>
      </c>
      <c r="Z23" s="884"/>
      <c r="AA23" s="885"/>
      <c r="AE23" s="1855"/>
      <c r="AF23" s="1947"/>
      <c r="AG23" s="1856"/>
      <c r="AH23" s="1979"/>
      <c r="AI23" s="1980"/>
      <c r="AJ23" s="1980"/>
      <c r="AK23" s="1980"/>
      <c r="AL23" s="1931"/>
      <c r="AM23" s="1931"/>
      <c r="AN23" s="1987" t="s">
        <v>315</v>
      </c>
      <c r="AO23" s="1988"/>
      <c r="AP23" s="1988"/>
      <c r="AQ23" s="1989"/>
      <c r="AR23" s="1830"/>
      <c r="AS23" s="1931"/>
      <c r="AT23" s="1831"/>
      <c r="AU23" s="1831"/>
      <c r="AV23" s="1932"/>
      <c r="AW23" s="1945"/>
      <c r="AX23" s="1976"/>
      <c r="AY23" s="1831"/>
      <c r="AZ23" s="1931"/>
      <c r="BA23" s="1831"/>
      <c r="BB23" s="1931"/>
      <c r="BC23" s="1831"/>
      <c r="BD23" s="1932"/>
    </row>
    <row r="24" spans="2:56" s="873" customFormat="1" ht="6" customHeight="1">
      <c r="B24" s="2006"/>
      <c r="C24" s="2007"/>
      <c r="D24" s="2008"/>
      <c r="E24" s="885"/>
      <c r="F24" s="879"/>
      <c r="G24" s="879"/>
      <c r="H24" s="879"/>
      <c r="I24" s="879"/>
      <c r="J24" s="879"/>
      <c r="K24" s="879"/>
      <c r="L24" s="879"/>
      <c r="M24" s="879"/>
      <c r="O24" s="2006"/>
      <c r="P24" s="2007"/>
      <c r="Q24" s="2008"/>
      <c r="R24" s="1879"/>
      <c r="S24" s="1971"/>
      <c r="T24" s="1971"/>
      <c r="U24" s="1973"/>
      <c r="V24" s="1971"/>
      <c r="W24" s="1973"/>
      <c r="X24" s="1971"/>
      <c r="Y24" s="1973"/>
      <c r="AA24" s="885"/>
      <c r="AE24" s="718"/>
      <c r="AF24" s="718"/>
      <c r="AG24" s="718"/>
      <c r="AH24" s="719"/>
      <c r="AI24" s="719"/>
      <c r="AJ24" s="720"/>
      <c r="AK24" s="720"/>
      <c r="AL24" s="879"/>
      <c r="AM24" s="879"/>
      <c r="AN24" s="721"/>
      <c r="AO24" s="721"/>
      <c r="AP24" s="721"/>
      <c r="AQ24" s="721"/>
      <c r="AR24" s="715"/>
      <c r="AS24" s="879"/>
      <c r="AT24" s="715"/>
      <c r="AU24" s="715"/>
      <c r="AV24" s="879"/>
      <c r="AW24" s="715"/>
      <c r="AX24" s="715"/>
      <c r="AY24" s="715"/>
      <c r="AZ24" s="879"/>
      <c r="BA24" s="715"/>
      <c r="BB24" s="879"/>
      <c r="BC24" s="715"/>
      <c r="BD24" s="879"/>
    </row>
    <row r="25" spans="2:56" s="873" customFormat="1" ht="11.25" customHeight="1">
      <c r="B25" s="2009"/>
      <c r="C25" s="2010"/>
      <c r="D25" s="2011"/>
      <c r="E25" s="886"/>
      <c r="F25" s="880" t="s">
        <v>417</v>
      </c>
      <c r="G25" s="717" t="s">
        <v>334</v>
      </c>
      <c r="H25" s="874">
        <f>入力!$D$44</f>
        <v>29</v>
      </c>
      <c r="I25" s="880" t="s">
        <v>389</v>
      </c>
      <c r="J25" s="874">
        <f>入力!$F$44</f>
        <v>1</v>
      </c>
      <c r="K25" s="880" t="s">
        <v>414</v>
      </c>
      <c r="L25" s="874">
        <f>入力!$H$44</f>
        <v>20</v>
      </c>
      <c r="M25" s="880" t="s">
        <v>426</v>
      </c>
      <c r="N25" s="887"/>
      <c r="O25" s="2009"/>
      <c r="P25" s="2010"/>
      <c r="Q25" s="2011"/>
      <c r="R25" s="1930"/>
      <c r="S25" s="1972"/>
      <c r="T25" s="1972"/>
      <c r="U25" s="1974"/>
      <c r="V25" s="1972"/>
      <c r="W25" s="1974"/>
      <c r="X25" s="1972"/>
      <c r="Y25" s="1974"/>
      <c r="Z25" s="887"/>
      <c r="AA25" s="885"/>
      <c r="AE25" s="1879" t="s">
        <v>400</v>
      </c>
      <c r="AF25" s="1881"/>
      <c r="AG25" s="1881"/>
      <c r="AH25" s="1881"/>
      <c r="AI25" s="1929"/>
      <c r="AJ25" s="1990" t="str">
        <f>入力!$C$61</f>
        <v>　間　島　健　児</v>
      </c>
      <c r="AK25" s="1991"/>
      <c r="AL25" s="1991"/>
      <c r="AM25" s="1991"/>
      <c r="AN25" s="1991"/>
      <c r="AO25" s="1991"/>
      <c r="AP25" s="1992"/>
      <c r="AR25" s="1926" t="s">
        <v>430</v>
      </c>
      <c r="AS25" s="1927"/>
      <c r="AT25" s="1927"/>
      <c r="AU25" s="1927"/>
      <c r="AV25" s="1928"/>
      <c r="AW25" s="1910" t="str">
        <f>入力!$C$64</f>
        <v>　間　島　健　児</v>
      </c>
      <c r="AX25" s="1910"/>
      <c r="AY25" s="1916"/>
      <c r="AZ25" s="1916"/>
      <c r="BA25" s="1916"/>
      <c r="BB25" s="1916"/>
      <c r="BC25" s="1916"/>
      <c r="BD25" s="1916"/>
    </row>
    <row r="26" spans="2:56" s="873" customFormat="1" ht="11.25" customHeight="1">
      <c r="AE26" s="1879"/>
      <c r="AF26" s="1881"/>
      <c r="AG26" s="1881"/>
      <c r="AH26" s="1881"/>
      <c r="AI26" s="1929"/>
      <c r="AJ26" s="1993"/>
      <c r="AK26" s="1994"/>
      <c r="AL26" s="1994"/>
      <c r="AM26" s="1994"/>
      <c r="AN26" s="1994"/>
      <c r="AO26" s="1994"/>
      <c r="AP26" s="1995"/>
      <c r="AR26" s="1879"/>
      <c r="AS26" s="1881"/>
      <c r="AT26" s="1881"/>
      <c r="AU26" s="1881"/>
      <c r="AV26" s="1929"/>
      <c r="AW26" s="1916"/>
      <c r="AX26" s="1916"/>
      <c r="AY26" s="1916"/>
      <c r="AZ26" s="1916"/>
      <c r="BA26" s="1916"/>
      <c r="BB26" s="1916"/>
      <c r="BC26" s="1916"/>
      <c r="BD26" s="1916"/>
    </row>
    <row r="27" spans="2:56" s="873" customFormat="1" ht="11.25" customHeight="1">
      <c r="B27" s="1853" t="s">
        <v>431</v>
      </c>
      <c r="C27" s="1946"/>
      <c r="D27" s="1854"/>
      <c r="E27" s="1948" t="s">
        <v>420</v>
      </c>
      <c r="F27" s="1949"/>
      <c r="G27" s="1949"/>
      <c r="H27" s="1949"/>
      <c r="I27" s="1949"/>
      <c r="J27" s="1950"/>
      <c r="K27" s="1926" t="s">
        <v>421</v>
      </c>
      <c r="L27" s="1927"/>
      <c r="M27" s="1927"/>
      <c r="N27" s="1927"/>
      <c r="O27" s="1949"/>
      <c r="P27" s="1949"/>
      <c r="Q27" s="1949"/>
      <c r="R27" s="1949"/>
      <c r="S27" s="1950"/>
      <c r="T27" s="1948" t="s">
        <v>422</v>
      </c>
      <c r="U27" s="1949"/>
      <c r="V27" s="1949"/>
      <c r="W27" s="1949"/>
      <c r="X27" s="1949"/>
      <c r="Y27" s="1949"/>
      <c r="Z27" s="1950"/>
      <c r="AA27" s="885"/>
      <c r="AE27" s="1879"/>
      <c r="AF27" s="1881"/>
      <c r="AG27" s="1881"/>
      <c r="AH27" s="1881"/>
      <c r="AI27" s="1929"/>
      <c r="AJ27" s="1996"/>
      <c r="AK27" s="1997"/>
      <c r="AL27" s="1997"/>
      <c r="AM27" s="1997"/>
      <c r="AN27" s="1997"/>
      <c r="AO27" s="1997"/>
      <c r="AP27" s="1998"/>
      <c r="AR27" s="1930"/>
      <c r="AS27" s="1931"/>
      <c r="AT27" s="1931"/>
      <c r="AU27" s="1931"/>
      <c r="AV27" s="1932"/>
      <c r="AW27" s="1916"/>
      <c r="AX27" s="1916"/>
      <c r="AY27" s="1916"/>
      <c r="AZ27" s="1916"/>
      <c r="BA27" s="1916"/>
      <c r="BB27" s="1916"/>
      <c r="BC27" s="1916"/>
      <c r="BD27" s="1916"/>
    </row>
    <row r="28" spans="2:56" s="873" customFormat="1" ht="11.25" customHeight="1">
      <c r="B28" s="1587"/>
      <c r="C28" s="1588"/>
      <c r="D28" s="1589"/>
      <c r="E28" s="1934" t="str">
        <f>入力!$C$27</f>
        <v>舗装工事業</v>
      </c>
      <c r="F28" s="1935"/>
      <c r="G28" s="1935"/>
      <c r="H28" s="1935"/>
      <c r="I28" s="1927" t="s">
        <v>423</v>
      </c>
      <c r="J28" s="1927"/>
      <c r="K28" s="1938"/>
      <c r="L28" s="1939"/>
      <c r="M28" s="1939"/>
      <c r="N28" s="1940"/>
      <c r="O28" s="1857">
        <f>入力!$F$28</f>
        <v>24</v>
      </c>
      <c r="P28" s="1927" t="s">
        <v>424</v>
      </c>
      <c r="Q28" s="1828">
        <f>入力!$H$28</f>
        <v>5000</v>
      </c>
      <c r="R28" s="1828"/>
      <c r="S28" s="1928" t="s">
        <v>425</v>
      </c>
      <c r="T28" s="1944" t="s">
        <v>334</v>
      </c>
      <c r="U28" s="1828">
        <f>入力!$D$29</f>
        <v>24</v>
      </c>
      <c r="V28" s="1927" t="s">
        <v>389</v>
      </c>
      <c r="W28" s="1828">
        <f>入力!$F$29</f>
        <v>5</v>
      </c>
      <c r="X28" s="1927" t="s">
        <v>414</v>
      </c>
      <c r="Y28" s="1828">
        <f>入力!$H$29</f>
        <v>6</v>
      </c>
      <c r="Z28" s="1928" t="s">
        <v>426</v>
      </c>
      <c r="AE28" s="885"/>
      <c r="AF28" s="1892" t="s">
        <v>432</v>
      </c>
      <c r="AG28" s="1893"/>
      <c r="AH28" s="1893"/>
      <c r="AI28" s="1894"/>
      <c r="AJ28" s="2054" t="s">
        <v>433</v>
      </c>
      <c r="AK28" s="2055"/>
      <c r="AL28" s="2055"/>
      <c r="AM28" s="2055"/>
      <c r="AN28" s="2055"/>
      <c r="AO28" s="2055"/>
      <c r="AP28" s="2056"/>
      <c r="AR28" s="1926" t="s">
        <v>434</v>
      </c>
      <c r="AS28" s="1927"/>
      <c r="AT28" s="1927"/>
      <c r="AU28" s="1927"/>
      <c r="AV28" s="1928"/>
      <c r="AW28" s="1861" t="str">
        <f>入力!$C$65</f>
        <v>　加　藤　和　夫</v>
      </c>
      <c r="AX28" s="1862"/>
      <c r="AY28" s="1862"/>
      <c r="AZ28" s="1862"/>
      <c r="BA28" s="1862"/>
      <c r="BB28" s="1862"/>
      <c r="BC28" s="1862"/>
      <c r="BD28" s="1863"/>
    </row>
    <row r="29" spans="2:56" s="873" customFormat="1" ht="11.25" customHeight="1">
      <c r="B29" s="1587"/>
      <c r="C29" s="1588"/>
      <c r="D29" s="1589"/>
      <c r="E29" s="1936"/>
      <c r="F29" s="1937"/>
      <c r="G29" s="1937"/>
      <c r="H29" s="1937"/>
      <c r="I29" s="1881"/>
      <c r="J29" s="1881"/>
      <c r="K29" s="1941"/>
      <c r="L29" s="1942"/>
      <c r="M29" s="1942"/>
      <c r="N29" s="1943"/>
      <c r="O29" s="1951"/>
      <c r="P29" s="1881"/>
      <c r="Q29" s="1933"/>
      <c r="R29" s="1933"/>
      <c r="S29" s="1929"/>
      <c r="T29" s="1945"/>
      <c r="U29" s="1831"/>
      <c r="V29" s="1881"/>
      <c r="W29" s="1933"/>
      <c r="X29" s="1881"/>
      <c r="Y29" s="1933"/>
      <c r="Z29" s="1929"/>
      <c r="AA29" s="885"/>
      <c r="AE29" s="885"/>
      <c r="AF29" s="1895"/>
      <c r="AG29" s="1896"/>
      <c r="AH29" s="1896"/>
      <c r="AI29" s="1897"/>
      <c r="AJ29" s="2057"/>
      <c r="AK29" s="2058"/>
      <c r="AL29" s="2058"/>
      <c r="AM29" s="2058"/>
      <c r="AN29" s="2058"/>
      <c r="AO29" s="2058"/>
      <c r="AP29" s="2059"/>
      <c r="AR29" s="1879"/>
      <c r="AS29" s="1881"/>
      <c r="AT29" s="1881"/>
      <c r="AU29" s="1881"/>
      <c r="AV29" s="1929"/>
      <c r="AW29" s="1864"/>
      <c r="AX29" s="1865"/>
      <c r="AY29" s="1865"/>
      <c r="AZ29" s="1865"/>
      <c r="BA29" s="1865"/>
      <c r="BB29" s="1865"/>
      <c r="BC29" s="1865"/>
      <c r="BD29" s="1866"/>
    </row>
    <row r="30" spans="2:56" s="873" customFormat="1" ht="11.25" customHeight="1">
      <c r="B30" s="1587"/>
      <c r="C30" s="1588"/>
      <c r="D30" s="1589"/>
      <c r="E30" s="1934">
        <v>0</v>
      </c>
      <c r="F30" s="1935"/>
      <c r="G30" s="1935"/>
      <c r="H30" s="1935"/>
      <c r="I30" s="1927" t="s">
        <v>423</v>
      </c>
      <c r="J30" s="1927"/>
      <c r="K30" s="1938" t="s">
        <v>332</v>
      </c>
      <c r="L30" s="1939"/>
      <c r="M30" s="1939"/>
      <c r="N30" s="1940"/>
      <c r="O30" s="1857">
        <v>0</v>
      </c>
      <c r="P30" s="1927" t="s">
        <v>424</v>
      </c>
      <c r="Q30" s="1828">
        <v>0</v>
      </c>
      <c r="R30" s="1828"/>
      <c r="S30" s="1928" t="s">
        <v>425</v>
      </c>
      <c r="T30" s="1944" t="s">
        <v>334</v>
      </c>
      <c r="U30" s="1828">
        <v>0</v>
      </c>
      <c r="V30" s="1927" t="s">
        <v>389</v>
      </c>
      <c r="W30" s="1828">
        <v>0</v>
      </c>
      <c r="X30" s="1927" t="s">
        <v>414</v>
      </c>
      <c r="Y30" s="1828">
        <v>0</v>
      </c>
      <c r="Z30" s="1928" t="s">
        <v>426</v>
      </c>
      <c r="AA30" s="885"/>
      <c r="AE30" s="886"/>
      <c r="AF30" s="1898"/>
      <c r="AG30" s="1899"/>
      <c r="AH30" s="1899"/>
      <c r="AI30" s="1900"/>
      <c r="AJ30" s="2060"/>
      <c r="AK30" s="2061"/>
      <c r="AL30" s="2061"/>
      <c r="AM30" s="2061"/>
      <c r="AN30" s="2061"/>
      <c r="AO30" s="2061"/>
      <c r="AP30" s="2062"/>
      <c r="AR30" s="1930"/>
      <c r="AS30" s="1931"/>
      <c r="AT30" s="1931"/>
      <c r="AU30" s="1931"/>
      <c r="AV30" s="1932"/>
      <c r="AW30" s="1867"/>
      <c r="AX30" s="1868"/>
      <c r="AY30" s="1868"/>
      <c r="AZ30" s="1868"/>
      <c r="BA30" s="1868"/>
      <c r="BB30" s="1868"/>
      <c r="BC30" s="1868"/>
      <c r="BD30" s="1869"/>
    </row>
    <row r="31" spans="2:56" s="873" customFormat="1" ht="11.25" customHeight="1">
      <c r="B31" s="1855"/>
      <c r="C31" s="1947"/>
      <c r="D31" s="1856"/>
      <c r="E31" s="1936"/>
      <c r="F31" s="1937"/>
      <c r="G31" s="1937"/>
      <c r="H31" s="1937"/>
      <c r="I31" s="1931"/>
      <c r="J31" s="1931"/>
      <c r="K31" s="1941"/>
      <c r="L31" s="1942"/>
      <c r="M31" s="1942"/>
      <c r="N31" s="1943"/>
      <c r="O31" s="1830"/>
      <c r="P31" s="1931"/>
      <c r="Q31" s="1831"/>
      <c r="R31" s="1831"/>
      <c r="S31" s="1932"/>
      <c r="T31" s="1945"/>
      <c r="U31" s="1831"/>
      <c r="V31" s="1931"/>
      <c r="W31" s="1831"/>
      <c r="X31" s="1931"/>
      <c r="Y31" s="1831"/>
      <c r="Z31" s="1932"/>
      <c r="AA31" s="885"/>
      <c r="AE31" s="1926" t="s">
        <v>435</v>
      </c>
      <c r="AF31" s="1927"/>
      <c r="AG31" s="1927"/>
      <c r="AH31" s="1927"/>
      <c r="AI31" s="1928"/>
      <c r="AJ31" s="1923" t="s">
        <v>315</v>
      </c>
      <c r="AK31" s="1924"/>
      <c r="AL31" s="1862" t="str">
        <f>入力!$C$62</f>
        <v>　間　島　健　児</v>
      </c>
      <c r="AM31" s="1862"/>
      <c r="AN31" s="1862"/>
      <c r="AO31" s="1862"/>
      <c r="AP31" s="1863"/>
      <c r="AR31" s="1926" t="s">
        <v>436</v>
      </c>
      <c r="AS31" s="1927"/>
      <c r="AT31" s="1927"/>
      <c r="AU31" s="1927"/>
      <c r="AV31" s="1928"/>
      <c r="AW31" s="1861" t="str">
        <f>入力!$C$66</f>
        <v>　総務部長　青 木　正 男</v>
      </c>
      <c r="AX31" s="1862"/>
      <c r="AY31" s="1862"/>
      <c r="AZ31" s="1862"/>
      <c r="BA31" s="1862"/>
      <c r="BB31" s="1862"/>
      <c r="BC31" s="1862"/>
      <c r="BD31" s="1863"/>
    </row>
    <row r="32" spans="2:56" s="873" customFormat="1" ht="11.25" customHeight="1">
      <c r="B32" s="883"/>
      <c r="C32" s="883"/>
      <c r="D32" s="883"/>
      <c r="E32" s="722"/>
      <c r="F32" s="722"/>
      <c r="G32" s="722"/>
      <c r="H32" s="722"/>
      <c r="I32" s="879"/>
      <c r="J32" s="879"/>
      <c r="K32" s="723"/>
      <c r="L32" s="723"/>
      <c r="M32" s="723"/>
      <c r="N32" s="723"/>
      <c r="O32" s="715"/>
      <c r="P32" s="879"/>
      <c r="Q32" s="715"/>
      <c r="R32" s="715"/>
      <c r="S32" s="879"/>
      <c r="T32" s="715"/>
      <c r="U32" s="715"/>
      <c r="V32" s="879"/>
      <c r="W32" s="715"/>
      <c r="X32" s="879"/>
      <c r="Y32" s="715"/>
      <c r="Z32" s="879"/>
      <c r="AE32" s="1879"/>
      <c r="AF32" s="1881"/>
      <c r="AG32" s="1881"/>
      <c r="AH32" s="1881"/>
      <c r="AI32" s="1929"/>
      <c r="AJ32" s="1824"/>
      <c r="AK32" s="1925"/>
      <c r="AL32" s="1865"/>
      <c r="AM32" s="1865"/>
      <c r="AN32" s="1865"/>
      <c r="AO32" s="1865"/>
      <c r="AP32" s="1866"/>
      <c r="AR32" s="1879"/>
      <c r="AS32" s="1881"/>
      <c r="AT32" s="1881"/>
      <c r="AU32" s="1881"/>
      <c r="AV32" s="1929"/>
      <c r="AW32" s="1864"/>
      <c r="AX32" s="1865"/>
      <c r="AY32" s="1865"/>
      <c r="AZ32" s="1865"/>
      <c r="BA32" s="1865"/>
      <c r="BB32" s="1865"/>
      <c r="BC32" s="1865"/>
      <c r="BD32" s="1866"/>
    </row>
    <row r="33" spans="2:56" s="873" customFormat="1" ht="11.25" customHeight="1">
      <c r="B33" s="705"/>
      <c r="C33" s="884"/>
      <c r="D33" s="884"/>
      <c r="E33" s="884"/>
      <c r="F33" s="884"/>
      <c r="G33" s="1952" t="str">
        <f>入力!$C$33</f>
        <v>　中　島　　明</v>
      </c>
      <c r="H33" s="1953"/>
      <c r="I33" s="1953"/>
      <c r="J33" s="1953"/>
      <c r="K33" s="1953"/>
      <c r="L33" s="1953"/>
      <c r="M33" s="1954"/>
      <c r="N33" s="885"/>
      <c r="O33" s="705"/>
      <c r="P33" s="884"/>
      <c r="Q33" s="884"/>
      <c r="R33" s="884"/>
      <c r="S33" s="884"/>
      <c r="T33" s="1839" t="str">
        <f>入力!$C$37</f>
        <v>　中　島　　明</v>
      </c>
      <c r="U33" s="1840"/>
      <c r="V33" s="1840"/>
      <c r="W33" s="1840"/>
      <c r="X33" s="1840"/>
      <c r="Y33" s="1840"/>
      <c r="Z33" s="1840"/>
      <c r="AE33" s="1879"/>
      <c r="AF33" s="1881"/>
      <c r="AG33" s="1881"/>
      <c r="AH33" s="1881"/>
      <c r="AI33" s="1929"/>
      <c r="AJ33" s="1826"/>
      <c r="AK33" s="1827"/>
      <c r="AL33" s="1868"/>
      <c r="AM33" s="1868"/>
      <c r="AN33" s="1868"/>
      <c r="AO33" s="1868"/>
      <c r="AP33" s="1869"/>
      <c r="AR33" s="1930"/>
      <c r="AS33" s="1931"/>
      <c r="AT33" s="1931"/>
      <c r="AU33" s="1931"/>
      <c r="AV33" s="1932"/>
      <c r="AW33" s="1867"/>
      <c r="AX33" s="1868"/>
      <c r="AY33" s="1868"/>
      <c r="AZ33" s="1868"/>
      <c r="BA33" s="1868"/>
      <c r="BB33" s="1868"/>
      <c r="BC33" s="1868"/>
      <c r="BD33" s="1869"/>
    </row>
    <row r="34" spans="2:56" s="873" customFormat="1" ht="11.25" customHeight="1">
      <c r="B34" s="1879" t="s">
        <v>437</v>
      </c>
      <c r="C34" s="1880"/>
      <c r="D34" s="1880"/>
      <c r="E34" s="1880"/>
      <c r="F34" s="1881"/>
      <c r="G34" s="1955"/>
      <c r="H34" s="1956"/>
      <c r="I34" s="1956"/>
      <c r="J34" s="1956"/>
      <c r="K34" s="1956"/>
      <c r="L34" s="1956"/>
      <c r="M34" s="1957"/>
      <c r="N34" s="885"/>
      <c r="O34" s="1879" t="s">
        <v>430</v>
      </c>
      <c r="P34" s="1880"/>
      <c r="Q34" s="1880"/>
      <c r="R34" s="1880"/>
      <c r="S34" s="1881"/>
      <c r="T34" s="1840"/>
      <c r="U34" s="1840"/>
      <c r="V34" s="1840"/>
      <c r="W34" s="1840"/>
      <c r="X34" s="1840"/>
      <c r="Y34" s="1840"/>
      <c r="Z34" s="1840"/>
      <c r="AE34" s="885"/>
      <c r="AF34" s="1926" t="s">
        <v>438</v>
      </c>
      <c r="AG34" s="1927"/>
      <c r="AH34" s="1927"/>
      <c r="AI34" s="1928"/>
      <c r="AJ34" s="1961" t="str">
        <f>入力!$C$63</f>
        <v>　建設業法「技術検定」又は
　10年以上の実務経験等</v>
      </c>
      <c r="AK34" s="1961"/>
      <c r="AL34" s="1961"/>
      <c r="AM34" s="1961"/>
      <c r="AN34" s="1961"/>
      <c r="AO34" s="1961"/>
      <c r="AP34" s="1962"/>
      <c r="AR34" s="885"/>
      <c r="AW34" s="1910"/>
      <c r="AX34" s="1910"/>
      <c r="AY34" s="1916"/>
      <c r="AZ34" s="1916"/>
      <c r="BA34" s="1916"/>
      <c r="BB34" s="1916"/>
      <c r="BC34" s="1916"/>
      <c r="BD34" s="1916"/>
    </row>
    <row r="35" spans="2:56" s="873" customFormat="1" ht="11.25" customHeight="1">
      <c r="B35" s="885"/>
      <c r="G35" s="1958"/>
      <c r="H35" s="1959"/>
      <c r="I35" s="1959"/>
      <c r="J35" s="1959"/>
      <c r="K35" s="1959"/>
      <c r="L35" s="1959"/>
      <c r="M35" s="1960"/>
      <c r="N35" s="885"/>
      <c r="O35" s="886"/>
      <c r="P35" s="887"/>
      <c r="Q35" s="887"/>
      <c r="R35" s="887"/>
      <c r="S35" s="887"/>
      <c r="T35" s="1840"/>
      <c r="U35" s="1840"/>
      <c r="V35" s="1840"/>
      <c r="W35" s="1840"/>
      <c r="X35" s="1840"/>
      <c r="Y35" s="1840"/>
      <c r="Z35" s="1840"/>
      <c r="AE35" s="885"/>
      <c r="AF35" s="1879"/>
      <c r="AG35" s="1881"/>
      <c r="AH35" s="1881"/>
      <c r="AI35" s="1929"/>
      <c r="AJ35" s="1961"/>
      <c r="AK35" s="1963"/>
      <c r="AL35" s="1963"/>
      <c r="AM35" s="1963"/>
      <c r="AN35" s="1963"/>
      <c r="AO35" s="1963"/>
      <c r="AP35" s="1962"/>
      <c r="AR35" s="1879" t="s">
        <v>439</v>
      </c>
      <c r="AS35" s="1880"/>
      <c r="AT35" s="1880"/>
      <c r="AU35" s="1880"/>
      <c r="AV35" s="1881"/>
      <c r="AW35" s="1916"/>
      <c r="AX35" s="1916"/>
      <c r="AY35" s="1916"/>
      <c r="AZ35" s="1916"/>
      <c r="BA35" s="1916"/>
      <c r="BB35" s="1916"/>
      <c r="BC35" s="1916"/>
      <c r="BD35" s="1916"/>
    </row>
    <row r="36" spans="2:56" s="873" customFormat="1" ht="11.25" customHeight="1">
      <c r="B36" s="885"/>
      <c r="C36" s="1841" t="s">
        <v>432</v>
      </c>
      <c r="D36" s="1911"/>
      <c r="E36" s="1911"/>
      <c r="F36" s="1911"/>
      <c r="G36" s="1917" t="s">
        <v>440</v>
      </c>
      <c r="H36" s="1918"/>
      <c r="I36" s="1918"/>
      <c r="J36" s="1918"/>
      <c r="K36" s="1918"/>
      <c r="L36" s="1918"/>
      <c r="M36" s="1919"/>
      <c r="N36" s="885"/>
      <c r="O36" s="705"/>
      <c r="P36" s="884"/>
      <c r="Q36" s="884"/>
      <c r="R36" s="884"/>
      <c r="S36" s="884"/>
      <c r="T36" s="1839" t="str">
        <f>入力!$C$38</f>
        <v>　谷　口　六　郎</v>
      </c>
      <c r="U36" s="1840"/>
      <c r="V36" s="1840"/>
      <c r="W36" s="1840"/>
      <c r="X36" s="1840"/>
      <c r="Y36" s="1840"/>
      <c r="Z36" s="1840"/>
      <c r="AE36" s="886"/>
      <c r="AF36" s="1930"/>
      <c r="AG36" s="1931"/>
      <c r="AH36" s="1931"/>
      <c r="AI36" s="1932"/>
      <c r="AJ36" s="1964"/>
      <c r="AK36" s="1964"/>
      <c r="AL36" s="1964"/>
      <c r="AM36" s="1964"/>
      <c r="AN36" s="1964"/>
      <c r="AO36" s="1964"/>
      <c r="AP36" s="1965"/>
      <c r="AR36" s="885"/>
      <c r="AW36" s="1916"/>
      <c r="AX36" s="1916"/>
      <c r="AY36" s="1916"/>
      <c r="AZ36" s="1916"/>
      <c r="BA36" s="1916"/>
      <c r="BB36" s="1916"/>
      <c r="BC36" s="1916"/>
      <c r="BD36" s="1916"/>
    </row>
    <row r="37" spans="2:56" s="873" customFormat="1" ht="11.25" customHeight="1">
      <c r="B37" s="885"/>
      <c r="C37" s="1912"/>
      <c r="D37" s="1913"/>
      <c r="E37" s="1913"/>
      <c r="F37" s="1913"/>
      <c r="G37" s="1920"/>
      <c r="H37" s="1921"/>
      <c r="I37" s="1921"/>
      <c r="J37" s="1921"/>
      <c r="K37" s="1921"/>
      <c r="L37" s="1921"/>
      <c r="M37" s="1922"/>
      <c r="N37" s="885"/>
      <c r="O37" s="1879" t="s">
        <v>441</v>
      </c>
      <c r="P37" s="1880"/>
      <c r="Q37" s="1880"/>
      <c r="R37" s="1880"/>
      <c r="S37" s="1881"/>
      <c r="T37" s="1840"/>
      <c r="U37" s="1840"/>
      <c r="V37" s="1840"/>
      <c r="W37" s="1840"/>
      <c r="X37" s="1840"/>
      <c r="Y37" s="1840"/>
      <c r="Z37" s="1840"/>
      <c r="AR37" s="885"/>
      <c r="AS37" s="1882" t="s">
        <v>438</v>
      </c>
      <c r="AT37" s="1883"/>
      <c r="AU37" s="1883"/>
      <c r="AV37" s="1884"/>
      <c r="AW37" s="1891"/>
      <c r="AX37" s="1891"/>
      <c r="AY37" s="1891"/>
      <c r="AZ37" s="1891"/>
      <c r="BA37" s="1891"/>
      <c r="BB37" s="1891"/>
      <c r="BC37" s="1891"/>
      <c r="BD37" s="1891"/>
    </row>
    <row r="38" spans="2:56" s="873" customFormat="1" ht="11.25" customHeight="1">
      <c r="B38" s="886"/>
      <c r="C38" s="1914"/>
      <c r="D38" s="1915"/>
      <c r="E38" s="1915"/>
      <c r="F38" s="1915"/>
      <c r="G38" s="1966"/>
      <c r="H38" s="1967"/>
      <c r="I38" s="1967"/>
      <c r="J38" s="1967"/>
      <c r="K38" s="1967"/>
      <c r="L38" s="1967"/>
      <c r="M38" s="1968"/>
      <c r="N38" s="885"/>
      <c r="O38" s="886"/>
      <c r="P38" s="887"/>
      <c r="Q38" s="887"/>
      <c r="R38" s="887"/>
      <c r="S38" s="887"/>
      <c r="T38" s="1840"/>
      <c r="U38" s="1840"/>
      <c r="V38" s="1840"/>
      <c r="W38" s="1840"/>
      <c r="X38" s="1840"/>
      <c r="Y38" s="1840"/>
      <c r="Z38" s="1840"/>
      <c r="AE38" s="1892" t="s">
        <v>442</v>
      </c>
      <c r="AF38" s="1893"/>
      <c r="AG38" s="1893"/>
      <c r="AH38" s="1893"/>
      <c r="AI38" s="1894"/>
      <c r="AJ38" s="1901"/>
      <c r="AK38" s="1902"/>
      <c r="AL38" s="1902"/>
      <c r="AM38" s="1902"/>
      <c r="AN38" s="1902"/>
      <c r="AO38" s="1902"/>
      <c r="AP38" s="1903"/>
      <c r="AR38" s="885"/>
      <c r="AS38" s="1885"/>
      <c r="AT38" s="1886"/>
      <c r="AU38" s="1886"/>
      <c r="AV38" s="1887"/>
      <c r="AW38" s="1891"/>
      <c r="AX38" s="1891"/>
      <c r="AY38" s="1891"/>
      <c r="AZ38" s="1891"/>
      <c r="BA38" s="1891"/>
      <c r="BB38" s="1891"/>
      <c r="BC38" s="1891"/>
      <c r="BD38" s="1891"/>
    </row>
    <row r="39" spans="2:56" s="873" customFormat="1" ht="11.25" customHeight="1">
      <c r="B39" s="705"/>
      <c r="C39" s="884"/>
      <c r="D39" s="884"/>
      <c r="E39" s="884"/>
      <c r="F39" s="884"/>
      <c r="G39" s="1870" t="str">
        <f>入力!$C$34</f>
        <v>　中　島　　明</v>
      </c>
      <c r="H39" s="1871"/>
      <c r="I39" s="1871"/>
      <c r="J39" s="1871"/>
      <c r="K39" s="1871"/>
      <c r="L39" s="1871"/>
      <c r="M39" s="1872"/>
      <c r="N39" s="885"/>
      <c r="O39" s="705"/>
      <c r="P39" s="884"/>
      <c r="Q39" s="884"/>
      <c r="R39" s="884"/>
      <c r="S39" s="884"/>
      <c r="T39" s="1839" t="str">
        <f>入力!$C$39</f>
        <v>　総務部長　鈴木　四郎</v>
      </c>
      <c r="U39" s="1840"/>
      <c r="V39" s="1840"/>
      <c r="W39" s="1840"/>
      <c r="X39" s="1840"/>
      <c r="Y39" s="1840"/>
      <c r="Z39" s="1840"/>
      <c r="AE39" s="1895"/>
      <c r="AF39" s="1896"/>
      <c r="AG39" s="1896"/>
      <c r="AH39" s="1896"/>
      <c r="AI39" s="1897"/>
      <c r="AJ39" s="1904"/>
      <c r="AK39" s="1905"/>
      <c r="AL39" s="1905"/>
      <c r="AM39" s="1905"/>
      <c r="AN39" s="1905"/>
      <c r="AO39" s="1905"/>
      <c r="AP39" s="1906"/>
      <c r="AR39" s="885"/>
      <c r="AS39" s="1888"/>
      <c r="AT39" s="1889"/>
      <c r="AU39" s="1889"/>
      <c r="AV39" s="1890"/>
      <c r="AW39" s="1891"/>
      <c r="AX39" s="1891"/>
      <c r="AY39" s="1891"/>
      <c r="AZ39" s="1891"/>
      <c r="BA39" s="1891"/>
      <c r="BB39" s="1891"/>
      <c r="BC39" s="1891"/>
      <c r="BD39" s="1891"/>
    </row>
    <row r="40" spans="2:56" s="873" customFormat="1" ht="11.25" customHeight="1">
      <c r="B40" s="1879" t="s">
        <v>400</v>
      </c>
      <c r="C40" s="1880"/>
      <c r="D40" s="1880"/>
      <c r="E40" s="1880"/>
      <c r="F40" s="1881"/>
      <c r="G40" s="1873"/>
      <c r="H40" s="1874"/>
      <c r="I40" s="1874"/>
      <c r="J40" s="1874"/>
      <c r="K40" s="1874"/>
      <c r="L40" s="1874"/>
      <c r="M40" s="1875"/>
      <c r="N40" s="885"/>
      <c r="O40" s="1879" t="s">
        <v>443</v>
      </c>
      <c r="P40" s="1880"/>
      <c r="Q40" s="1880"/>
      <c r="R40" s="1880"/>
      <c r="S40" s="1881"/>
      <c r="T40" s="1840"/>
      <c r="U40" s="1840"/>
      <c r="V40" s="1840"/>
      <c r="W40" s="1840"/>
      <c r="X40" s="1840"/>
      <c r="Y40" s="1840"/>
      <c r="Z40" s="1840"/>
      <c r="AE40" s="1895"/>
      <c r="AF40" s="1896"/>
      <c r="AG40" s="1896"/>
      <c r="AH40" s="1896"/>
      <c r="AI40" s="1897"/>
      <c r="AJ40" s="1904"/>
      <c r="AK40" s="1905"/>
      <c r="AL40" s="1905"/>
      <c r="AM40" s="1905"/>
      <c r="AN40" s="1905"/>
      <c r="AO40" s="1905"/>
      <c r="AP40" s="1906"/>
      <c r="AR40" s="885"/>
      <c r="AS40" s="1882" t="s">
        <v>444</v>
      </c>
      <c r="AT40" s="1883"/>
      <c r="AU40" s="1883"/>
      <c r="AV40" s="1884"/>
      <c r="AW40" s="1910"/>
      <c r="AX40" s="1910"/>
      <c r="AY40" s="1910"/>
      <c r="AZ40" s="1910"/>
      <c r="BA40" s="1910"/>
      <c r="BB40" s="1910"/>
      <c r="BC40" s="1910"/>
      <c r="BD40" s="1910"/>
    </row>
    <row r="41" spans="2:56" s="873" customFormat="1" ht="11.25" customHeight="1">
      <c r="B41" s="885"/>
      <c r="G41" s="1876"/>
      <c r="H41" s="1877"/>
      <c r="I41" s="1877"/>
      <c r="J41" s="1877"/>
      <c r="K41" s="1877"/>
      <c r="L41" s="1877"/>
      <c r="M41" s="1878"/>
      <c r="N41" s="885"/>
      <c r="O41" s="886"/>
      <c r="P41" s="887"/>
      <c r="Q41" s="887"/>
      <c r="R41" s="887"/>
      <c r="S41" s="887"/>
      <c r="T41" s="1840"/>
      <c r="U41" s="1840"/>
      <c r="V41" s="1840"/>
      <c r="W41" s="1840"/>
      <c r="X41" s="1840"/>
      <c r="Y41" s="1840"/>
      <c r="Z41" s="1840"/>
      <c r="AE41" s="1898"/>
      <c r="AF41" s="1899"/>
      <c r="AG41" s="1899"/>
      <c r="AH41" s="1899"/>
      <c r="AI41" s="1900"/>
      <c r="AJ41" s="1907"/>
      <c r="AK41" s="1908"/>
      <c r="AL41" s="1908"/>
      <c r="AM41" s="1908"/>
      <c r="AN41" s="1908"/>
      <c r="AO41" s="1908"/>
      <c r="AP41" s="1909"/>
      <c r="AR41" s="885"/>
      <c r="AS41" s="1885"/>
      <c r="AT41" s="1886"/>
      <c r="AU41" s="1886"/>
      <c r="AV41" s="1887"/>
      <c r="AW41" s="1910"/>
      <c r="AX41" s="1910"/>
      <c r="AY41" s="1910"/>
      <c r="AZ41" s="1910"/>
      <c r="BA41" s="1910"/>
      <c r="BB41" s="1910"/>
      <c r="BC41" s="1910"/>
      <c r="BD41" s="1910"/>
    </row>
    <row r="42" spans="2:56" s="873" customFormat="1" ht="12" customHeight="1">
      <c r="B42" s="885"/>
      <c r="C42" s="1841" t="s">
        <v>432</v>
      </c>
      <c r="D42" s="1911"/>
      <c r="E42" s="1911"/>
      <c r="F42" s="1911"/>
      <c r="G42" s="1917" t="s">
        <v>445</v>
      </c>
      <c r="H42" s="1918"/>
      <c r="I42" s="1918"/>
      <c r="J42" s="1918"/>
      <c r="K42" s="1918"/>
      <c r="L42" s="1918"/>
      <c r="M42" s="1919"/>
      <c r="N42" s="885"/>
      <c r="O42" s="885"/>
      <c r="T42" s="2086"/>
      <c r="U42" s="2087"/>
      <c r="V42" s="2087"/>
      <c r="W42" s="2087"/>
      <c r="X42" s="2087"/>
      <c r="Y42" s="2087"/>
      <c r="Z42" s="2087"/>
      <c r="AR42" s="886"/>
      <c r="AS42" s="1888"/>
      <c r="AT42" s="1889"/>
      <c r="AU42" s="1889"/>
      <c r="AV42" s="1890"/>
      <c r="AW42" s="1910"/>
      <c r="AX42" s="1910"/>
      <c r="AY42" s="1910"/>
      <c r="AZ42" s="1910"/>
      <c r="BA42" s="1910"/>
      <c r="BB42" s="1910"/>
      <c r="BC42" s="1910"/>
      <c r="BD42" s="1910"/>
    </row>
    <row r="43" spans="2:56" s="873" customFormat="1" ht="12" customHeight="1">
      <c r="B43" s="885"/>
      <c r="C43" s="1912"/>
      <c r="D43" s="1913"/>
      <c r="E43" s="1913"/>
      <c r="F43" s="1913"/>
      <c r="G43" s="1920"/>
      <c r="H43" s="1921"/>
      <c r="I43" s="1921"/>
      <c r="J43" s="1921"/>
      <c r="K43" s="1921"/>
      <c r="L43" s="1921"/>
      <c r="M43" s="1922"/>
      <c r="N43" s="885"/>
      <c r="O43" s="1879" t="s">
        <v>439</v>
      </c>
      <c r="P43" s="1880"/>
      <c r="Q43" s="1880"/>
      <c r="R43" s="1880"/>
      <c r="S43" s="1881"/>
      <c r="T43" s="2087"/>
      <c r="U43" s="2087"/>
      <c r="V43" s="2087"/>
      <c r="W43" s="2087"/>
      <c r="X43" s="2087"/>
      <c r="Y43" s="2087"/>
      <c r="Z43" s="2087"/>
    </row>
    <row r="44" spans="2:56" s="873" customFormat="1" ht="13.5" customHeight="1">
      <c r="B44" s="886"/>
      <c r="C44" s="1914"/>
      <c r="D44" s="1915"/>
      <c r="E44" s="1915"/>
      <c r="F44" s="1915"/>
      <c r="G44" s="1920"/>
      <c r="H44" s="1921"/>
      <c r="I44" s="1921"/>
      <c r="J44" s="1921"/>
      <c r="K44" s="1921"/>
      <c r="L44" s="1921"/>
      <c r="M44" s="1922"/>
      <c r="N44" s="885"/>
      <c r="O44" s="885"/>
      <c r="T44" s="2087"/>
      <c r="U44" s="2087"/>
      <c r="V44" s="2087"/>
      <c r="W44" s="2087"/>
      <c r="X44" s="2087"/>
      <c r="Y44" s="2087"/>
      <c r="Z44" s="2087"/>
      <c r="AE44" s="1567" t="s">
        <v>2575</v>
      </c>
      <c r="AF44" s="1568"/>
      <c r="AG44" s="1568"/>
      <c r="AH44" s="1568"/>
      <c r="AI44" s="1569"/>
      <c r="AJ44" s="1576" t="s">
        <v>2578</v>
      </c>
      <c r="AK44" s="1577"/>
      <c r="AL44" s="1577"/>
      <c r="AM44" s="1577"/>
      <c r="AN44" s="1577"/>
      <c r="AO44" s="1577"/>
      <c r="AP44" s="1578"/>
      <c r="AQ44" s="1567" t="s">
        <v>2577</v>
      </c>
      <c r="AR44" s="1585"/>
      <c r="AS44" s="1585"/>
      <c r="AT44" s="1585"/>
      <c r="AU44" s="1585"/>
      <c r="AV44" s="1586"/>
      <c r="AW44" s="1576" t="s">
        <v>2578</v>
      </c>
      <c r="AX44" s="1577"/>
      <c r="AY44" s="1577"/>
      <c r="AZ44" s="1577"/>
      <c r="BA44" s="1577"/>
      <c r="BB44" s="1577"/>
      <c r="BC44" s="1577"/>
      <c r="BD44" s="1578"/>
    </row>
    <row r="45" spans="2:56" s="873" customFormat="1" ht="13.5" customHeight="1">
      <c r="B45" s="885"/>
      <c r="G45" s="1923" t="s">
        <v>315</v>
      </c>
      <c r="H45" s="2063"/>
      <c r="I45" s="1871" t="str">
        <f>入力!$C$35</f>
        <v>　大　沢　常　男</v>
      </c>
      <c r="J45" s="1871"/>
      <c r="K45" s="1871"/>
      <c r="L45" s="1871"/>
      <c r="M45" s="1872"/>
      <c r="O45" s="885"/>
      <c r="P45" s="705"/>
      <c r="Q45" s="884"/>
      <c r="R45" s="884"/>
      <c r="S45" s="706"/>
      <c r="T45" s="1952"/>
      <c r="U45" s="1953"/>
      <c r="V45" s="1953"/>
      <c r="W45" s="1953"/>
      <c r="X45" s="1953"/>
      <c r="Y45" s="1953"/>
      <c r="Z45" s="1954"/>
      <c r="AE45" s="1570"/>
      <c r="AF45" s="1571"/>
      <c r="AG45" s="1571"/>
      <c r="AH45" s="1571"/>
      <c r="AI45" s="1572"/>
      <c r="AJ45" s="1579"/>
      <c r="AK45" s="1580"/>
      <c r="AL45" s="1580"/>
      <c r="AM45" s="1580"/>
      <c r="AN45" s="1580"/>
      <c r="AO45" s="1580"/>
      <c r="AP45" s="1581"/>
      <c r="AQ45" s="1587"/>
      <c r="AR45" s="1588"/>
      <c r="AS45" s="1588"/>
      <c r="AT45" s="1588"/>
      <c r="AU45" s="1588"/>
      <c r="AV45" s="1589"/>
      <c r="AW45" s="1579"/>
      <c r="AX45" s="1580"/>
      <c r="AY45" s="1580"/>
      <c r="AZ45" s="1580"/>
      <c r="BA45" s="1580"/>
      <c r="BB45" s="1580"/>
      <c r="BC45" s="1580"/>
      <c r="BD45" s="1581"/>
    </row>
    <row r="46" spans="2:56" s="873" customFormat="1" ht="12" customHeight="1">
      <c r="B46" s="1879" t="s">
        <v>435</v>
      </c>
      <c r="C46" s="2007"/>
      <c r="D46" s="2007"/>
      <c r="E46" s="2007"/>
      <c r="F46" s="2080"/>
      <c r="G46" s="2064"/>
      <c r="H46" s="1825"/>
      <c r="I46" s="1874"/>
      <c r="J46" s="1874"/>
      <c r="K46" s="1874"/>
      <c r="L46" s="1874"/>
      <c r="M46" s="1875"/>
      <c r="O46" s="885"/>
      <c r="P46" s="885"/>
      <c r="S46" s="707"/>
      <c r="T46" s="1955"/>
      <c r="U46" s="1956"/>
      <c r="V46" s="1956"/>
      <c r="W46" s="1956"/>
      <c r="X46" s="1956"/>
      <c r="Y46" s="1956"/>
      <c r="Z46" s="1957"/>
      <c r="AE46" s="1573"/>
      <c r="AF46" s="1574"/>
      <c r="AG46" s="1574"/>
      <c r="AH46" s="1574"/>
      <c r="AI46" s="1575"/>
      <c r="AJ46" s="1582"/>
      <c r="AK46" s="1583"/>
      <c r="AL46" s="1583"/>
      <c r="AM46" s="1583"/>
      <c r="AN46" s="1583"/>
      <c r="AO46" s="1583"/>
      <c r="AP46" s="1584"/>
      <c r="AQ46" s="1590"/>
      <c r="AR46" s="1591"/>
      <c r="AS46" s="1591"/>
      <c r="AT46" s="1591"/>
      <c r="AU46" s="1591"/>
      <c r="AV46" s="1592"/>
      <c r="AW46" s="1582"/>
      <c r="AX46" s="1583"/>
      <c r="AY46" s="1583"/>
      <c r="AZ46" s="1583"/>
      <c r="BA46" s="1583"/>
      <c r="BB46" s="1583"/>
      <c r="BC46" s="1583"/>
      <c r="BD46" s="1584"/>
    </row>
    <row r="47" spans="2:56" s="873" customFormat="1" ht="12" customHeight="1">
      <c r="B47" s="2006"/>
      <c r="C47" s="2007"/>
      <c r="D47" s="2007"/>
      <c r="E47" s="2007"/>
      <c r="F47" s="2080"/>
      <c r="G47" s="1824" t="s">
        <v>315</v>
      </c>
      <c r="H47" s="1825"/>
      <c r="I47" s="1874"/>
      <c r="J47" s="1874"/>
      <c r="K47" s="1874"/>
      <c r="L47" s="1874"/>
      <c r="M47" s="1875"/>
      <c r="O47" s="885"/>
      <c r="P47" s="885" t="s">
        <v>447</v>
      </c>
      <c r="S47" s="707"/>
      <c r="T47" s="1955"/>
      <c r="U47" s="1956"/>
      <c r="V47" s="1956"/>
      <c r="W47" s="1956"/>
      <c r="X47" s="1956"/>
      <c r="Y47" s="1956"/>
      <c r="Z47" s="1957"/>
    </row>
    <row r="48" spans="2:56" s="873" customFormat="1" ht="12" customHeight="1">
      <c r="B48" s="885"/>
      <c r="G48" s="1826"/>
      <c r="H48" s="1827"/>
      <c r="I48" s="2065"/>
      <c r="J48" s="2065"/>
      <c r="K48" s="2065"/>
      <c r="L48" s="2065"/>
      <c r="M48" s="2066"/>
      <c r="O48" s="885"/>
      <c r="P48" s="886"/>
      <c r="Q48" s="887"/>
      <c r="R48" s="887"/>
      <c r="S48" s="708"/>
      <c r="T48" s="2067"/>
      <c r="U48" s="2068"/>
      <c r="V48" s="2068"/>
      <c r="W48" s="2068"/>
      <c r="X48" s="2068"/>
      <c r="Y48" s="2068"/>
      <c r="Z48" s="2069"/>
    </row>
    <row r="49" spans="2:69" s="873" customFormat="1" ht="12.75" customHeight="1">
      <c r="B49" s="885"/>
      <c r="C49" s="705"/>
      <c r="D49" s="884"/>
      <c r="E49" s="884"/>
      <c r="F49" s="884"/>
      <c r="G49" s="1833" t="str">
        <f>入力!$C$36</f>
        <v>　建設業法「技術検定」
　１級土木施工管理技士</v>
      </c>
      <c r="H49" s="1834"/>
      <c r="I49" s="1834"/>
      <c r="J49" s="1834"/>
      <c r="K49" s="1834"/>
      <c r="L49" s="1834"/>
      <c r="M49" s="1835"/>
      <c r="N49" s="885"/>
      <c r="O49" s="885"/>
      <c r="P49" s="705"/>
      <c r="Q49" s="884"/>
      <c r="R49" s="884"/>
      <c r="S49" s="706"/>
      <c r="T49" s="1839"/>
      <c r="U49" s="1840"/>
      <c r="V49" s="1840"/>
      <c r="W49" s="1840"/>
      <c r="X49" s="1840"/>
      <c r="Y49" s="1840"/>
      <c r="Z49" s="1840"/>
      <c r="AE49" s="1853" t="s">
        <v>446</v>
      </c>
      <c r="AF49" s="1854"/>
      <c r="AG49" s="1804" t="s">
        <v>361</v>
      </c>
      <c r="AH49" s="1859"/>
      <c r="AI49" s="1859"/>
      <c r="AJ49" s="1812" t="s">
        <v>362</v>
      </c>
      <c r="AK49" s="1813"/>
      <c r="AL49" s="1813"/>
      <c r="AM49" s="1813"/>
      <c r="AN49" s="1813"/>
      <c r="AO49" s="1813"/>
      <c r="AP49" s="1814"/>
      <c r="AQ49" s="1815" t="s">
        <v>363</v>
      </c>
      <c r="AR49" s="1816"/>
      <c r="AS49" s="1816"/>
      <c r="AT49" s="1816"/>
      <c r="AU49" s="1816"/>
      <c r="AV49" s="1816"/>
      <c r="AW49" s="1817"/>
      <c r="AX49" s="1812" t="s">
        <v>364</v>
      </c>
      <c r="AY49" s="1813"/>
      <c r="AZ49" s="1813"/>
      <c r="BA49" s="1813"/>
      <c r="BB49" s="1813"/>
      <c r="BC49" s="1813"/>
      <c r="BD49" s="1814"/>
    </row>
    <row r="50" spans="2:69" s="873" customFormat="1" ht="12.75" customHeight="1">
      <c r="B50" s="885"/>
      <c r="C50" s="885" t="s">
        <v>450</v>
      </c>
      <c r="G50" s="1833"/>
      <c r="H50" s="1834"/>
      <c r="I50" s="1834"/>
      <c r="J50" s="1834"/>
      <c r="K50" s="1834"/>
      <c r="L50" s="1834"/>
      <c r="M50" s="1835"/>
      <c r="N50" s="885"/>
      <c r="O50" s="885"/>
      <c r="P50" s="885" t="s">
        <v>451</v>
      </c>
      <c r="S50" s="707"/>
      <c r="T50" s="1840"/>
      <c r="U50" s="1840"/>
      <c r="V50" s="1840"/>
      <c r="W50" s="1840"/>
      <c r="X50" s="1840"/>
      <c r="Y50" s="1840"/>
      <c r="Z50" s="1840"/>
      <c r="AE50" s="1587"/>
      <c r="AF50" s="1589"/>
      <c r="AG50" s="1860"/>
      <c r="AH50" s="1860"/>
      <c r="AI50" s="1860"/>
      <c r="AJ50" s="2070"/>
      <c r="AK50" s="2071"/>
      <c r="AL50" s="2072"/>
      <c r="AM50" s="2073"/>
      <c r="AN50" s="2072"/>
      <c r="AO50" s="2071"/>
      <c r="AP50" s="2084"/>
      <c r="AQ50" s="2085"/>
      <c r="AR50" s="2082"/>
      <c r="AS50" s="2081"/>
      <c r="AT50" s="2082"/>
      <c r="AU50" s="2081"/>
      <c r="AV50" s="2081"/>
      <c r="AW50" s="2083"/>
      <c r="AX50" s="2081"/>
      <c r="AY50" s="2081"/>
      <c r="AZ50" s="2081"/>
      <c r="BA50" s="2081"/>
      <c r="BB50" s="2081"/>
      <c r="BC50" s="2081"/>
      <c r="BD50" s="2083"/>
    </row>
    <row r="51" spans="2:69" s="873" customFormat="1" ht="12.75" customHeight="1">
      <c r="B51" s="886"/>
      <c r="C51" s="886"/>
      <c r="D51" s="887"/>
      <c r="E51" s="887"/>
      <c r="F51" s="887"/>
      <c r="G51" s="1836"/>
      <c r="H51" s="1837"/>
      <c r="I51" s="1837"/>
      <c r="J51" s="1837"/>
      <c r="K51" s="1837"/>
      <c r="L51" s="1837"/>
      <c r="M51" s="1838"/>
      <c r="N51" s="885"/>
      <c r="O51" s="886"/>
      <c r="P51" s="886"/>
      <c r="Q51" s="887"/>
      <c r="R51" s="887"/>
      <c r="S51" s="708"/>
      <c r="T51" s="1840"/>
      <c r="U51" s="1840"/>
      <c r="V51" s="1840"/>
      <c r="W51" s="1840"/>
      <c r="X51" s="1840"/>
      <c r="Y51" s="1840"/>
      <c r="Z51" s="1840"/>
      <c r="AE51" s="1587"/>
      <c r="AF51" s="1589"/>
      <c r="AG51" s="1803" t="s">
        <v>368</v>
      </c>
      <c r="AH51" s="1804"/>
      <c r="AI51" s="1805"/>
      <c r="AJ51" s="1812" t="s">
        <v>373</v>
      </c>
      <c r="AK51" s="1813"/>
      <c r="AL51" s="1813"/>
      <c r="AM51" s="1813"/>
      <c r="AN51" s="1814"/>
      <c r="AO51" s="1815" t="s">
        <v>362</v>
      </c>
      <c r="AP51" s="1816"/>
      <c r="AQ51" s="1816"/>
      <c r="AR51" s="1816"/>
      <c r="AS51" s="1816"/>
      <c r="AT51" s="1815" t="s">
        <v>369</v>
      </c>
      <c r="AU51" s="1816"/>
      <c r="AV51" s="1816"/>
      <c r="AW51" s="1816"/>
      <c r="AX51" s="1816"/>
      <c r="AY51" s="1817"/>
      <c r="AZ51" s="1815" t="s">
        <v>364</v>
      </c>
      <c r="BA51" s="1816"/>
      <c r="BB51" s="1816"/>
      <c r="BC51" s="1816"/>
      <c r="BD51" s="1817"/>
    </row>
    <row r="52" spans="2:69" s="873" customFormat="1" ht="12.75" customHeight="1">
      <c r="AE52" s="1587"/>
      <c r="AF52" s="1589"/>
      <c r="AG52" s="1806"/>
      <c r="AH52" s="1807"/>
      <c r="AI52" s="1808"/>
      <c r="AJ52" s="1818" t="str">
        <f>入力!$C$52</f>
        <v>㈱山田土建</v>
      </c>
      <c r="AK52" s="1819"/>
      <c r="AL52" s="1819"/>
      <c r="AM52" s="1819"/>
      <c r="AN52" s="1820"/>
      <c r="AO52" s="1818" t="s">
        <v>448</v>
      </c>
      <c r="AP52" s="1828"/>
      <c r="AQ52" s="1828"/>
      <c r="AR52" s="1828"/>
      <c r="AS52" s="1829"/>
      <c r="AT52" s="2074" t="s">
        <v>333</v>
      </c>
      <c r="AU52" s="2075"/>
      <c r="AV52" s="2075"/>
      <c r="AW52" s="2075"/>
      <c r="AX52" s="2075"/>
      <c r="AY52" s="2076"/>
      <c r="AZ52" s="1857" t="s">
        <v>449</v>
      </c>
      <c r="BA52" s="1828"/>
      <c r="BB52" s="1828"/>
      <c r="BC52" s="1828"/>
      <c r="BD52" s="1829"/>
    </row>
    <row r="53" spans="2:69" s="873" customFormat="1" ht="12.75" customHeight="1">
      <c r="B53" s="1841" t="s">
        <v>452</v>
      </c>
      <c r="C53" s="1842"/>
      <c r="D53" s="1842"/>
      <c r="E53" s="1842"/>
      <c r="F53" s="1843"/>
      <c r="G53" s="1850"/>
      <c r="H53" s="1851"/>
      <c r="I53" s="1851"/>
      <c r="J53" s="1851"/>
      <c r="K53" s="1851"/>
      <c r="L53" s="1851"/>
      <c r="M53" s="1852"/>
      <c r="AE53" s="1855"/>
      <c r="AF53" s="1856"/>
      <c r="AG53" s="1809"/>
      <c r="AH53" s="1810"/>
      <c r="AI53" s="1811"/>
      <c r="AJ53" s="1821"/>
      <c r="AK53" s="1822"/>
      <c r="AL53" s="1822"/>
      <c r="AM53" s="1822"/>
      <c r="AN53" s="1823"/>
      <c r="AO53" s="1830"/>
      <c r="AP53" s="1831"/>
      <c r="AQ53" s="1831"/>
      <c r="AR53" s="1831"/>
      <c r="AS53" s="1832"/>
      <c r="AT53" s="2077"/>
      <c r="AU53" s="2078"/>
      <c r="AV53" s="2078"/>
      <c r="AW53" s="2078"/>
      <c r="AX53" s="2078"/>
      <c r="AY53" s="2079"/>
      <c r="AZ53" s="1830"/>
      <c r="BA53" s="1831"/>
      <c r="BB53" s="1831"/>
      <c r="BC53" s="1831"/>
      <c r="BD53" s="1832"/>
    </row>
    <row r="54" spans="2:69" s="873" customFormat="1" ht="12.75" customHeight="1">
      <c r="B54" s="1844"/>
      <c r="C54" s="1845"/>
      <c r="D54" s="1845"/>
      <c r="E54" s="1845"/>
      <c r="F54" s="1846"/>
      <c r="G54" s="1833"/>
      <c r="H54" s="1834"/>
      <c r="I54" s="1834"/>
      <c r="J54" s="1834"/>
      <c r="K54" s="1834"/>
      <c r="L54" s="1834"/>
      <c r="M54" s="1835"/>
    </row>
    <row r="55" spans="2:69" s="873" customFormat="1" ht="12.75" customHeight="1">
      <c r="B55" s="1847"/>
      <c r="C55" s="1848"/>
      <c r="D55" s="1848"/>
      <c r="E55" s="1848"/>
      <c r="F55" s="1849"/>
      <c r="G55" s="1836"/>
      <c r="H55" s="1837"/>
      <c r="I55" s="1837"/>
      <c r="J55" s="1837"/>
      <c r="K55" s="1837"/>
      <c r="L55" s="1837"/>
      <c r="M55" s="1838"/>
      <c r="AE55" s="1047">
        <v>6</v>
      </c>
      <c r="AF55" s="1055" t="s">
        <v>2591</v>
      </c>
      <c r="AG55" s="1056"/>
      <c r="AH55" s="1056"/>
      <c r="AI55" s="1056"/>
      <c r="AJ55" s="1056"/>
      <c r="AK55" s="1056"/>
      <c r="AL55" s="1056"/>
      <c r="AM55" s="1056"/>
      <c r="AN55" s="1056"/>
      <c r="AO55" s="1056"/>
      <c r="AP55" s="1056"/>
      <c r="AQ55" s="1056"/>
      <c r="AR55" s="1056"/>
      <c r="AS55" s="1056"/>
      <c r="AT55" s="1056"/>
      <c r="AU55" s="1056"/>
      <c r="AV55" s="1056"/>
      <c r="AW55" s="1056"/>
      <c r="AX55" s="1056"/>
      <c r="AY55" s="1056"/>
      <c r="AZ55" s="1056"/>
      <c r="BA55" s="1056"/>
      <c r="BB55" s="1056"/>
      <c r="BC55" s="1056"/>
      <c r="BD55" s="1056"/>
      <c r="BE55" s="972"/>
      <c r="BF55" s="970"/>
    </row>
    <row r="56" spans="2:69" s="873" customFormat="1" ht="9" customHeight="1">
      <c r="AE56" s="1049"/>
      <c r="AF56" s="1055" t="s">
        <v>2592</v>
      </c>
      <c r="AG56" s="1055"/>
      <c r="AH56" s="1055"/>
      <c r="AI56" s="1055"/>
      <c r="AJ56" s="1055"/>
      <c r="AK56" s="1056"/>
      <c r="AL56" s="1056"/>
      <c r="AM56" s="1056"/>
      <c r="AN56" s="1056"/>
      <c r="AO56" s="1056"/>
      <c r="AP56" s="1056"/>
      <c r="AQ56" s="1056"/>
      <c r="AR56" s="1056"/>
      <c r="AS56" s="1056"/>
      <c r="AT56" s="1056"/>
      <c r="AU56" s="1056"/>
      <c r="AV56" s="1056"/>
      <c r="AW56" s="1056"/>
      <c r="AX56" s="1056"/>
      <c r="AY56" s="1056"/>
      <c r="AZ56" s="1056"/>
      <c r="BA56" s="1056"/>
      <c r="BB56" s="1056"/>
      <c r="BC56" s="1056"/>
      <c r="BD56" s="1056"/>
      <c r="BE56" s="972"/>
      <c r="BF56" s="970"/>
    </row>
    <row r="57" spans="2:69" s="970" customFormat="1" ht="12.75" customHeight="1">
      <c r="B57" s="1567" t="s">
        <v>2575</v>
      </c>
      <c r="C57" s="1568"/>
      <c r="D57" s="1568"/>
      <c r="E57" s="1568"/>
      <c r="F57" s="1569"/>
      <c r="G57" s="1576" t="s">
        <v>2578</v>
      </c>
      <c r="H57" s="1577"/>
      <c r="I57" s="1577"/>
      <c r="J57" s="1577"/>
      <c r="K57" s="1577"/>
      <c r="L57" s="1577"/>
      <c r="M57" s="1578"/>
      <c r="N57" s="1567" t="s">
        <v>2577</v>
      </c>
      <c r="O57" s="1585"/>
      <c r="P57" s="1585"/>
      <c r="Q57" s="1585"/>
      <c r="R57" s="1585"/>
      <c r="S57" s="1586"/>
      <c r="T57" s="1576" t="s">
        <v>2578</v>
      </c>
      <c r="U57" s="1577"/>
      <c r="V57" s="1577"/>
      <c r="W57" s="1577"/>
      <c r="X57" s="1577"/>
      <c r="Y57" s="1577"/>
      <c r="Z57" s="1578"/>
      <c r="AE57" s="1049"/>
      <c r="AF57" s="1055" t="s">
        <v>2593</v>
      </c>
      <c r="AG57" s="1055"/>
      <c r="AH57" s="1055"/>
      <c r="AI57" s="1055"/>
      <c r="AJ57" s="1055"/>
      <c r="AK57" s="1056"/>
      <c r="AL57" s="1056"/>
      <c r="AM57" s="1056"/>
      <c r="AN57" s="1056"/>
      <c r="AO57" s="1056"/>
      <c r="AP57" s="1056"/>
      <c r="AQ57" s="1056"/>
      <c r="AR57" s="1056"/>
      <c r="AS57" s="1056"/>
      <c r="AT57" s="1056"/>
      <c r="AU57" s="1056"/>
      <c r="AV57" s="1056"/>
      <c r="AW57" s="1056"/>
      <c r="AX57" s="1056"/>
      <c r="AY57" s="1056"/>
      <c r="AZ57" s="1056"/>
      <c r="BA57" s="1056"/>
      <c r="BB57" s="1056"/>
      <c r="BC57" s="1056"/>
      <c r="BD57" s="1056"/>
      <c r="BE57" s="972"/>
    </row>
    <row r="58" spans="2:69" s="970" customFormat="1" ht="12.75" customHeight="1">
      <c r="B58" s="1570"/>
      <c r="C58" s="1571"/>
      <c r="D58" s="1571"/>
      <c r="E58" s="1571"/>
      <c r="F58" s="1572"/>
      <c r="G58" s="1579"/>
      <c r="H58" s="1580"/>
      <c r="I58" s="1580"/>
      <c r="J58" s="1580"/>
      <c r="K58" s="1580"/>
      <c r="L58" s="1580"/>
      <c r="M58" s="1581"/>
      <c r="N58" s="1587"/>
      <c r="O58" s="1588"/>
      <c r="P58" s="1588"/>
      <c r="Q58" s="1588"/>
      <c r="R58" s="1588"/>
      <c r="S58" s="1589"/>
      <c r="T58" s="1579"/>
      <c r="U58" s="1580"/>
      <c r="V58" s="1580"/>
      <c r="W58" s="1580"/>
      <c r="X58" s="1580"/>
      <c r="Y58" s="1580"/>
      <c r="Z58" s="1581"/>
      <c r="AE58" s="1057"/>
      <c r="AF58" s="1055" t="s">
        <v>2594</v>
      </c>
      <c r="AG58" s="1055"/>
      <c r="AH58" s="1055"/>
      <c r="AI58" s="1055"/>
      <c r="AJ58" s="1055"/>
      <c r="AK58" s="1056"/>
      <c r="AL58" s="1056"/>
      <c r="AM58" s="1056"/>
      <c r="AN58" s="1056"/>
      <c r="AO58" s="1056"/>
      <c r="AP58" s="1056"/>
      <c r="AQ58" s="1056"/>
      <c r="AR58" s="1056"/>
      <c r="AS58" s="1056"/>
      <c r="AT58" s="1056"/>
      <c r="AU58" s="1056"/>
      <c r="AV58" s="1056"/>
      <c r="AW58" s="1056"/>
      <c r="AX58" s="1056"/>
      <c r="AY58" s="1056"/>
      <c r="AZ58" s="1056"/>
      <c r="BA58" s="1056"/>
      <c r="BB58" s="1056"/>
      <c r="BC58" s="1056"/>
      <c r="BD58" s="1056"/>
    </row>
    <row r="59" spans="2:69" s="970" customFormat="1" ht="12.75" customHeight="1">
      <c r="B59" s="1573"/>
      <c r="C59" s="1574"/>
      <c r="D59" s="1574"/>
      <c r="E59" s="1574"/>
      <c r="F59" s="1575"/>
      <c r="G59" s="1582"/>
      <c r="H59" s="1583"/>
      <c r="I59" s="1583"/>
      <c r="J59" s="1583"/>
      <c r="K59" s="1583"/>
      <c r="L59" s="1583"/>
      <c r="M59" s="1584"/>
      <c r="N59" s="1590"/>
      <c r="O59" s="1591"/>
      <c r="P59" s="1591"/>
      <c r="Q59" s="1591"/>
      <c r="R59" s="1591"/>
      <c r="S59" s="1592"/>
      <c r="T59" s="1582"/>
      <c r="U59" s="1583"/>
      <c r="V59" s="1583"/>
      <c r="W59" s="1583"/>
      <c r="X59" s="1583"/>
      <c r="Y59" s="1583"/>
      <c r="Z59" s="1584"/>
      <c r="AE59" s="1057"/>
      <c r="AF59" s="1055" t="s">
        <v>2595</v>
      </c>
      <c r="AG59" s="1055"/>
      <c r="AH59" s="1055"/>
      <c r="AI59" s="1055"/>
      <c r="AJ59" s="1055"/>
      <c r="AK59" s="1056"/>
      <c r="AL59" s="1056"/>
      <c r="AM59" s="1056"/>
      <c r="AN59" s="1056"/>
      <c r="AO59" s="1056"/>
      <c r="AP59" s="1056"/>
      <c r="AQ59" s="1056"/>
      <c r="AR59" s="1056"/>
      <c r="AS59" s="1056"/>
      <c r="AT59" s="1056"/>
      <c r="AU59" s="1056"/>
      <c r="AV59" s="1056"/>
      <c r="AW59" s="1056"/>
      <c r="AX59" s="1056"/>
      <c r="AY59" s="1056"/>
      <c r="AZ59" s="1056"/>
      <c r="BA59" s="1056"/>
      <c r="BB59" s="1056"/>
      <c r="BC59" s="1056"/>
      <c r="BD59" s="1056"/>
      <c r="BE59" s="873"/>
      <c r="BF59" s="873"/>
    </row>
    <row r="60" spans="2:69" s="970" customFormat="1" ht="12.75" customHeight="1">
      <c r="AE60" s="1058"/>
      <c r="AF60" s="1048" t="s">
        <v>2596</v>
      </c>
      <c r="AG60" s="1048"/>
      <c r="AH60" s="1048"/>
      <c r="AI60" s="1048"/>
      <c r="AJ60" s="1048"/>
      <c r="AK60" s="1059"/>
      <c r="AL60" s="1059"/>
      <c r="AM60" s="1059"/>
      <c r="AN60" s="1059"/>
      <c r="AO60" s="1059"/>
      <c r="AP60" s="1059"/>
      <c r="AQ60" s="1059"/>
      <c r="AR60" s="1059"/>
      <c r="AS60" s="1059"/>
      <c r="AT60" s="1059"/>
      <c r="AU60" s="1059"/>
      <c r="AV60" s="1059"/>
      <c r="AW60" s="1059"/>
      <c r="AX60" s="1059"/>
      <c r="AY60" s="1059"/>
      <c r="AZ60" s="1059"/>
      <c r="BA60" s="1059"/>
      <c r="BB60" s="1059"/>
      <c r="BC60" s="1059"/>
      <c r="BD60" s="1059"/>
      <c r="BE60" s="873"/>
      <c r="BF60" s="873"/>
    </row>
    <row r="61" spans="2:69" s="873" customFormat="1" ht="12.75" customHeight="1">
      <c r="B61" s="1853" t="s">
        <v>371</v>
      </c>
      <c r="C61" s="1854"/>
      <c r="D61" s="2030" t="s">
        <v>361</v>
      </c>
      <c r="E61" s="2031"/>
      <c r="F61" s="2032"/>
      <c r="G61" s="1812" t="s">
        <v>362</v>
      </c>
      <c r="H61" s="1813"/>
      <c r="I61" s="1813"/>
      <c r="J61" s="1813"/>
      <c r="K61" s="1813"/>
      <c r="L61" s="1813"/>
      <c r="M61" s="1814"/>
      <c r="N61" s="1815" t="s">
        <v>363</v>
      </c>
      <c r="O61" s="1816"/>
      <c r="P61" s="1816"/>
      <c r="Q61" s="1816"/>
      <c r="R61" s="1816"/>
      <c r="S61" s="1817"/>
      <c r="T61" s="1813" t="s">
        <v>364</v>
      </c>
      <c r="U61" s="1813"/>
      <c r="V61" s="1813"/>
      <c r="W61" s="1813"/>
      <c r="X61" s="1813"/>
      <c r="Y61" s="1813"/>
      <c r="Z61" s="1814"/>
      <c r="AE61" s="1060"/>
      <c r="AF61" s="1048" t="s">
        <v>2597</v>
      </c>
      <c r="AG61" s="1048"/>
      <c r="AH61" s="1048"/>
      <c r="AI61" s="1048"/>
      <c r="AJ61" s="1048"/>
      <c r="AK61" s="1048"/>
      <c r="AL61" s="1048"/>
      <c r="AM61" s="1048"/>
      <c r="AN61" s="1048"/>
      <c r="AO61" s="1048"/>
      <c r="AP61" s="1048"/>
      <c r="AQ61" s="1048"/>
      <c r="AR61" s="1048"/>
      <c r="AS61" s="1048"/>
      <c r="AT61" s="1048"/>
      <c r="AU61" s="1048"/>
      <c r="AV61" s="1048"/>
      <c r="AW61" s="1048"/>
      <c r="AX61" s="1048"/>
      <c r="AY61" s="1048"/>
      <c r="AZ61" s="1048"/>
      <c r="BA61" s="1048"/>
      <c r="BB61" s="1048"/>
      <c r="BC61" s="1048"/>
      <c r="BD61" s="1052"/>
      <c r="BE61" s="702"/>
      <c r="BF61" s="724"/>
    </row>
    <row r="62" spans="2:69" s="873" customFormat="1" ht="12.75" customHeight="1">
      <c r="B62" s="1587"/>
      <c r="C62" s="1589"/>
      <c r="D62" s="1806"/>
      <c r="E62" s="1807"/>
      <c r="F62" s="1808"/>
      <c r="G62" s="2033"/>
      <c r="H62" s="2034"/>
      <c r="I62" s="1045"/>
      <c r="J62" s="1045"/>
      <c r="K62" s="2034" t="s">
        <v>315</v>
      </c>
      <c r="L62" s="2034"/>
      <c r="M62" s="2035"/>
      <c r="N62" s="2033"/>
      <c r="O62" s="2034"/>
      <c r="P62" s="2034"/>
      <c r="Q62" s="2034"/>
      <c r="R62" s="2034"/>
      <c r="S62" s="2035"/>
      <c r="T62" s="2034"/>
      <c r="U62" s="2034"/>
      <c r="V62" s="2034"/>
      <c r="W62" s="2034"/>
      <c r="X62" s="2034"/>
      <c r="Y62" s="2034"/>
      <c r="Z62" s="2035"/>
      <c r="AE62" s="1049"/>
      <c r="AF62" s="1052" t="s">
        <v>2598</v>
      </c>
      <c r="AG62" s="1052"/>
      <c r="AH62" s="1052"/>
      <c r="AI62" s="1052"/>
      <c r="AJ62" s="1052"/>
      <c r="AK62" s="1061"/>
      <c r="AL62" s="1061"/>
      <c r="AM62" s="1061"/>
      <c r="AN62" s="1061"/>
      <c r="AO62" s="1061"/>
      <c r="AP62" s="1061"/>
      <c r="AQ62" s="1061"/>
      <c r="AR62" s="1061"/>
      <c r="AS62" s="1061"/>
      <c r="AT62" s="1061"/>
      <c r="AU62" s="1061"/>
      <c r="AV62" s="1061"/>
      <c r="AW62" s="1061"/>
      <c r="AX62" s="1061"/>
      <c r="AY62" s="1061"/>
      <c r="AZ62" s="1061"/>
      <c r="BA62" s="1061"/>
      <c r="BB62" s="1061"/>
      <c r="BC62" s="1061"/>
      <c r="BD62" s="1061"/>
      <c r="BE62" s="702"/>
      <c r="BF62" s="724"/>
    </row>
    <row r="63" spans="2:69" s="873" customFormat="1" ht="12.75" customHeight="1">
      <c r="B63" s="1587"/>
      <c r="C63" s="1589"/>
      <c r="D63" s="1803" t="s">
        <v>368</v>
      </c>
      <c r="E63" s="1804"/>
      <c r="F63" s="1805"/>
      <c r="G63" s="1812" t="s">
        <v>373</v>
      </c>
      <c r="H63" s="1813"/>
      <c r="I63" s="1813"/>
      <c r="J63" s="1813"/>
      <c r="K63" s="1814"/>
      <c r="L63" s="1815" t="s">
        <v>362</v>
      </c>
      <c r="M63" s="1816"/>
      <c r="N63" s="1816"/>
      <c r="O63" s="1816"/>
      <c r="P63" s="1816"/>
      <c r="Q63" s="1815" t="s">
        <v>369</v>
      </c>
      <c r="R63" s="1816"/>
      <c r="S63" s="1816"/>
      <c r="T63" s="1816"/>
      <c r="U63" s="1817"/>
      <c r="V63" s="1815" t="s">
        <v>364</v>
      </c>
      <c r="W63" s="1816"/>
      <c r="X63" s="1816"/>
      <c r="Y63" s="1816"/>
      <c r="Z63" s="1817"/>
      <c r="AA63" s="702"/>
      <c r="AD63" s="702"/>
      <c r="AE63" s="1049"/>
      <c r="AF63" s="1052" t="s">
        <v>2599</v>
      </c>
      <c r="AG63" s="1052"/>
      <c r="AH63" s="1052"/>
      <c r="AI63" s="1052"/>
      <c r="AJ63" s="1052"/>
      <c r="AK63" s="1061"/>
      <c r="AL63" s="1061"/>
      <c r="AM63" s="1061"/>
      <c r="AN63" s="1061"/>
      <c r="AO63" s="1061"/>
      <c r="AP63" s="1061"/>
      <c r="AQ63" s="1061"/>
      <c r="AR63" s="1061"/>
      <c r="AS63" s="1061"/>
      <c r="AT63" s="1061"/>
      <c r="AU63" s="1061"/>
      <c r="AV63" s="1061"/>
      <c r="AW63" s="1061"/>
      <c r="AX63" s="1061"/>
      <c r="AY63" s="1061"/>
      <c r="AZ63" s="1061"/>
      <c r="BA63" s="1061"/>
      <c r="BB63" s="1061"/>
      <c r="BC63" s="1061"/>
      <c r="BD63" s="1061"/>
      <c r="BE63" s="702"/>
      <c r="BF63" s="724"/>
      <c r="BG63" s="724"/>
      <c r="BH63" s="724"/>
      <c r="BJ63" s="702"/>
      <c r="BK63" s="702"/>
      <c r="BL63" s="702"/>
      <c r="BM63" s="702"/>
      <c r="BN63" s="702"/>
      <c r="BO63" s="702"/>
      <c r="BP63" s="702"/>
      <c r="BQ63" s="724"/>
    </row>
    <row r="64" spans="2:69" s="873" customFormat="1" ht="12.75" customHeight="1">
      <c r="B64" s="1587"/>
      <c r="C64" s="1589"/>
      <c r="D64" s="1806"/>
      <c r="E64" s="1807"/>
      <c r="F64" s="1808"/>
      <c r="G64" s="1818" t="str">
        <f>入力!$C$25</f>
        <v>大山建設株式会社</v>
      </c>
      <c r="H64" s="1819"/>
      <c r="I64" s="1819"/>
      <c r="J64" s="1819"/>
      <c r="K64" s="1820"/>
      <c r="L64" s="1818" t="s">
        <v>453</v>
      </c>
      <c r="M64" s="1828"/>
      <c r="N64" s="1828"/>
      <c r="O64" s="1828"/>
      <c r="P64" s="1829"/>
      <c r="Q64" s="1858" t="s">
        <v>454</v>
      </c>
      <c r="R64" s="1714"/>
      <c r="S64" s="1714"/>
      <c r="T64" s="1714"/>
      <c r="U64" s="1715"/>
      <c r="V64" s="1857" t="s">
        <v>455</v>
      </c>
      <c r="W64" s="1828"/>
      <c r="X64" s="1828"/>
      <c r="Y64" s="1828"/>
      <c r="Z64" s="1829"/>
      <c r="AA64" s="702"/>
      <c r="AD64" s="702"/>
      <c r="AE64" s="1047">
        <v>1</v>
      </c>
      <c r="AF64" s="1052" t="s">
        <v>2600</v>
      </c>
      <c r="AG64" s="1061"/>
      <c r="AH64" s="1061"/>
      <c r="AI64" s="1061"/>
      <c r="AJ64" s="1061"/>
      <c r="AK64" s="1061"/>
      <c r="AL64" s="1061"/>
      <c r="AM64" s="1061"/>
      <c r="AN64" s="1061"/>
      <c r="AO64" s="1061"/>
      <c r="AP64" s="1061"/>
      <c r="AQ64" s="1061"/>
      <c r="AR64" s="1061"/>
      <c r="AS64" s="1061"/>
      <c r="AT64" s="1061"/>
      <c r="AU64" s="1061"/>
      <c r="AV64" s="1061"/>
      <c r="AW64" s="1061"/>
      <c r="AX64" s="1061"/>
      <c r="AY64" s="1061"/>
      <c r="AZ64" s="1061"/>
      <c r="BA64" s="1061"/>
      <c r="BB64" s="1061"/>
      <c r="BC64" s="1061"/>
      <c r="BD64" s="1061"/>
      <c r="BE64" s="702"/>
      <c r="BF64" s="724"/>
      <c r="BG64" s="724"/>
      <c r="BH64" s="724"/>
      <c r="BJ64" s="702"/>
      <c r="BK64" s="702"/>
      <c r="BL64" s="702"/>
      <c r="BM64" s="702"/>
      <c r="BN64" s="702"/>
      <c r="BO64" s="702"/>
      <c r="BP64" s="702"/>
      <c r="BQ64" s="724"/>
    </row>
    <row r="65" spans="2:69" s="873" customFormat="1" ht="12.75" customHeight="1">
      <c r="B65" s="1855"/>
      <c r="C65" s="1856"/>
      <c r="D65" s="1809"/>
      <c r="E65" s="1810"/>
      <c r="F65" s="1811"/>
      <c r="G65" s="1821"/>
      <c r="H65" s="1822"/>
      <c r="I65" s="1822"/>
      <c r="J65" s="1822"/>
      <c r="K65" s="1823"/>
      <c r="L65" s="1830"/>
      <c r="M65" s="1831"/>
      <c r="N65" s="1831"/>
      <c r="O65" s="1831"/>
      <c r="P65" s="1832"/>
      <c r="Q65" s="1716"/>
      <c r="R65" s="1717"/>
      <c r="S65" s="1717"/>
      <c r="T65" s="1717"/>
      <c r="U65" s="1718"/>
      <c r="V65" s="1830"/>
      <c r="W65" s="1831"/>
      <c r="X65" s="1831"/>
      <c r="Y65" s="1831"/>
      <c r="Z65" s="1832"/>
      <c r="AA65" s="702"/>
      <c r="AD65" s="702"/>
      <c r="AE65" s="1051">
        <v>2</v>
      </c>
      <c r="AF65" s="1052" t="s">
        <v>2601</v>
      </c>
      <c r="AG65" s="1061"/>
      <c r="AH65" s="1061"/>
      <c r="AI65" s="1061"/>
      <c r="AJ65" s="1061"/>
      <c r="AK65" s="1061"/>
      <c r="AL65" s="1061"/>
      <c r="AM65" s="1061"/>
      <c r="AN65" s="1061"/>
      <c r="AO65" s="1061"/>
      <c r="AP65" s="1061"/>
      <c r="AQ65" s="1061"/>
      <c r="AR65" s="1061"/>
      <c r="AS65" s="1061"/>
      <c r="AT65" s="1061"/>
      <c r="AU65" s="1061"/>
      <c r="AV65" s="1061"/>
      <c r="AW65" s="1061"/>
      <c r="AX65" s="1061"/>
      <c r="AY65" s="1061"/>
      <c r="AZ65" s="1061"/>
      <c r="BA65" s="1061"/>
      <c r="BB65" s="1061"/>
      <c r="BC65" s="1061"/>
      <c r="BD65" s="1061"/>
      <c r="BE65" s="702"/>
      <c r="BG65" s="724"/>
      <c r="BH65" s="724"/>
      <c r="BJ65" s="702"/>
      <c r="BK65" s="702"/>
      <c r="BL65" s="702"/>
      <c r="BM65" s="702"/>
      <c r="BN65" s="702"/>
      <c r="BO65" s="702"/>
      <c r="BP65" s="702"/>
      <c r="BQ65" s="724"/>
    </row>
    <row r="66" spans="2:69" s="970" customFormat="1" ht="12.75" customHeight="1">
      <c r="B66" s="969"/>
      <c r="C66" s="969"/>
      <c r="D66" s="971"/>
      <c r="E66" s="971"/>
      <c r="F66" s="971"/>
      <c r="G66" s="1053"/>
      <c r="H66" s="1053"/>
      <c r="I66" s="1053"/>
      <c r="J66" s="1053"/>
      <c r="K66" s="1053"/>
      <c r="L66" s="715"/>
      <c r="M66" s="715"/>
      <c r="N66" s="715"/>
      <c r="O66" s="715"/>
      <c r="P66" s="715"/>
      <c r="Q66" s="1054"/>
      <c r="R66" s="1054"/>
      <c r="S66" s="1054"/>
      <c r="T66" s="1054"/>
      <c r="U66" s="1054"/>
      <c r="V66" s="715"/>
      <c r="W66" s="715"/>
      <c r="X66" s="715"/>
      <c r="Y66" s="715"/>
      <c r="Z66" s="715"/>
      <c r="AA66" s="702"/>
      <c r="AD66" s="702"/>
      <c r="AE66" s="1060"/>
      <c r="AF66" s="1052" t="s">
        <v>2602</v>
      </c>
      <c r="AG66" s="1052"/>
      <c r="AH66" s="1052"/>
      <c r="AI66" s="1052"/>
      <c r="AJ66" s="1052"/>
      <c r="AK66" s="1052"/>
      <c r="AL66" s="1052"/>
      <c r="AM66" s="1052"/>
      <c r="AN66" s="1052"/>
      <c r="AO66" s="1052"/>
      <c r="AP66" s="1052"/>
      <c r="AQ66" s="1052"/>
      <c r="AR66" s="1052"/>
      <c r="AS66" s="1048"/>
      <c r="AT66" s="1052"/>
      <c r="AU66" s="1052"/>
      <c r="AV66" s="1052"/>
      <c r="AW66" s="1052"/>
      <c r="AX66" s="1052"/>
      <c r="AY66" s="1052"/>
      <c r="AZ66" s="1052"/>
      <c r="BA66" s="1052"/>
      <c r="BB66" s="1052"/>
      <c r="BC66" s="1052"/>
      <c r="BD66" s="1052"/>
      <c r="BE66" s="702"/>
      <c r="BF66" s="873"/>
      <c r="BG66" s="724"/>
      <c r="BH66" s="724"/>
      <c r="BJ66" s="702"/>
      <c r="BK66" s="702"/>
      <c r="BL66" s="702"/>
      <c r="BM66" s="702"/>
      <c r="BN66" s="702"/>
      <c r="BO66" s="702"/>
      <c r="BP66" s="702"/>
      <c r="BQ66" s="724"/>
    </row>
    <row r="67" spans="2:69" s="873" customFormat="1" ht="14.25" customHeight="1">
      <c r="B67" s="1046" t="s">
        <v>456</v>
      </c>
      <c r="C67" s="725"/>
      <c r="D67" s="1047">
        <v>1</v>
      </c>
      <c r="E67" s="1048" t="s">
        <v>2579</v>
      </c>
      <c r="F67" s="1048"/>
      <c r="G67" s="1048"/>
      <c r="H67" s="725"/>
      <c r="I67" s="725"/>
      <c r="J67" s="725"/>
      <c r="K67" s="725"/>
      <c r="L67" s="725"/>
      <c r="M67" s="725"/>
      <c r="N67" s="725"/>
      <c r="O67" s="725"/>
      <c r="P67" s="725"/>
      <c r="Q67" s="725"/>
      <c r="R67" s="725"/>
      <c r="S67" s="725"/>
      <c r="T67" s="725"/>
      <c r="U67" s="725"/>
      <c r="V67" s="725"/>
      <c r="W67" s="725"/>
      <c r="X67" s="725"/>
      <c r="Y67" s="725"/>
      <c r="Z67" s="725"/>
      <c r="AA67" s="702"/>
      <c r="AD67" s="702"/>
      <c r="AE67" s="1060"/>
      <c r="AF67" s="1052" t="s">
        <v>2603</v>
      </c>
      <c r="AG67" s="1052"/>
      <c r="AH67" s="1052"/>
      <c r="AI67" s="1052"/>
      <c r="AJ67" s="1052"/>
      <c r="AK67" s="1052"/>
      <c r="AL67" s="1052"/>
      <c r="AM67" s="1048"/>
      <c r="AN67" s="1048"/>
      <c r="AO67" s="1048"/>
      <c r="AP67" s="1048"/>
      <c r="AQ67" s="1048"/>
      <c r="AR67" s="1052"/>
      <c r="AS67" s="1052"/>
      <c r="AT67" s="1052"/>
      <c r="AU67" s="1052"/>
      <c r="AV67" s="1052"/>
      <c r="AW67" s="1052"/>
      <c r="AX67" s="1052"/>
      <c r="AY67" s="1052"/>
      <c r="AZ67" s="1052"/>
      <c r="BA67" s="1052"/>
      <c r="BB67" s="1052"/>
      <c r="BC67" s="1052"/>
      <c r="BD67" s="1052"/>
      <c r="BE67" s="702"/>
    </row>
    <row r="68" spans="2:69" s="873" customFormat="1" ht="12.75" customHeight="1">
      <c r="B68" s="725"/>
      <c r="C68" s="725"/>
      <c r="D68" s="1047">
        <v>2</v>
      </c>
      <c r="E68" s="1048" t="s">
        <v>2580</v>
      </c>
      <c r="F68" s="1048"/>
      <c r="G68" s="1048"/>
      <c r="H68" s="725"/>
      <c r="I68" s="725"/>
      <c r="J68" s="725"/>
      <c r="K68" s="725"/>
      <c r="L68" s="725"/>
      <c r="M68" s="725"/>
      <c r="N68" s="725"/>
      <c r="O68" s="725"/>
      <c r="P68" s="725"/>
      <c r="Q68" s="725"/>
      <c r="R68" s="725"/>
      <c r="S68" s="725"/>
      <c r="T68" s="725"/>
      <c r="U68" s="725"/>
      <c r="V68" s="725"/>
      <c r="W68" s="725"/>
      <c r="X68" s="725"/>
      <c r="Y68" s="725"/>
      <c r="Z68" s="725"/>
      <c r="AA68" s="702"/>
      <c r="AD68" s="702"/>
      <c r="AE68" s="1047">
        <v>3</v>
      </c>
      <c r="AF68" s="1052" t="s">
        <v>2604</v>
      </c>
      <c r="AG68" s="1052"/>
      <c r="AH68" s="1052"/>
      <c r="AI68" s="1052"/>
      <c r="AJ68" s="1052"/>
      <c r="AK68" s="1052"/>
      <c r="AL68" s="1052"/>
      <c r="AM68" s="1048"/>
      <c r="AN68" s="1048"/>
      <c r="AO68" s="1048"/>
      <c r="AP68" s="1048"/>
      <c r="AQ68" s="1048"/>
      <c r="AR68" s="1052"/>
      <c r="AS68" s="1052"/>
      <c r="AT68" s="1052"/>
      <c r="AU68" s="1052"/>
      <c r="AV68" s="1052"/>
      <c r="AW68" s="1052"/>
      <c r="AX68" s="1052"/>
      <c r="AY68" s="1052"/>
      <c r="AZ68" s="1052"/>
      <c r="BA68" s="1052"/>
      <c r="BB68" s="1052"/>
      <c r="BC68" s="1052"/>
      <c r="BD68" s="1052"/>
      <c r="BE68" s="702"/>
    </row>
    <row r="69" spans="2:69" s="873" customFormat="1" ht="12.75" customHeight="1">
      <c r="B69" s="725"/>
      <c r="C69" s="725"/>
      <c r="D69" s="1049"/>
      <c r="E69" s="1050" t="s">
        <v>2587</v>
      </c>
      <c r="F69" s="1050"/>
      <c r="G69" s="1048"/>
      <c r="H69" s="891"/>
      <c r="I69" s="891"/>
      <c r="J69" s="891"/>
      <c r="K69" s="891"/>
      <c r="L69" s="891"/>
      <c r="M69" s="891"/>
      <c r="N69" s="891"/>
      <c r="O69" s="891"/>
      <c r="P69" s="891"/>
      <c r="Q69" s="891"/>
      <c r="R69" s="891"/>
      <c r="S69" s="891"/>
      <c r="T69" s="891"/>
      <c r="U69" s="891"/>
      <c r="V69" s="891"/>
      <c r="W69" s="891"/>
      <c r="X69" s="891"/>
      <c r="Y69" s="891"/>
      <c r="Z69" s="891"/>
      <c r="AA69" s="702"/>
      <c r="AD69" s="702"/>
      <c r="AE69" s="1047">
        <v>4</v>
      </c>
      <c r="AF69" s="1052" t="s">
        <v>2605</v>
      </c>
      <c r="AG69" s="1052"/>
      <c r="AH69" s="1052"/>
      <c r="AI69" s="1052"/>
      <c r="AJ69" s="1052"/>
      <c r="AK69" s="1052"/>
      <c r="AL69" s="1052"/>
      <c r="AM69" s="1048"/>
      <c r="AN69" s="1048"/>
      <c r="AO69" s="1048"/>
      <c r="AP69" s="1048"/>
      <c r="AQ69" s="1048"/>
      <c r="AR69" s="1052"/>
      <c r="AS69" s="1052"/>
      <c r="AT69" s="1052"/>
      <c r="AU69" s="1052"/>
      <c r="AV69" s="1052"/>
      <c r="AW69" s="1052"/>
      <c r="AX69" s="1052"/>
      <c r="AY69" s="1052"/>
      <c r="AZ69" s="1052"/>
      <c r="BA69" s="1052"/>
      <c r="BB69" s="1048"/>
      <c r="BC69" s="1052"/>
      <c r="BD69" s="1052"/>
      <c r="BE69" s="702"/>
    </row>
    <row r="70" spans="2:69" s="873" customFormat="1" ht="12.75" customHeight="1">
      <c r="B70" s="725"/>
      <c r="C70" s="725"/>
      <c r="D70" s="1049"/>
      <c r="E70" s="1048" t="s">
        <v>2588</v>
      </c>
      <c r="F70" s="1048"/>
      <c r="G70" s="1048"/>
      <c r="H70" s="725"/>
      <c r="I70" s="725"/>
      <c r="J70" s="725"/>
      <c r="K70" s="725"/>
      <c r="L70" s="725"/>
      <c r="M70" s="725"/>
      <c r="N70" s="725"/>
      <c r="O70" s="725"/>
      <c r="P70" s="725"/>
      <c r="Q70" s="725"/>
      <c r="R70" s="725"/>
      <c r="S70" s="725"/>
      <c r="T70" s="725"/>
      <c r="U70" s="725"/>
      <c r="V70" s="725"/>
      <c r="W70" s="725"/>
      <c r="X70" s="725"/>
      <c r="Y70" s="725"/>
      <c r="Z70" s="725"/>
      <c r="AA70" s="702"/>
      <c r="AD70" s="702"/>
      <c r="AE70" s="1049"/>
      <c r="AF70" s="1052" t="s">
        <v>2606</v>
      </c>
      <c r="AG70" s="1052"/>
      <c r="AH70" s="1052"/>
      <c r="AI70" s="1052"/>
      <c r="AJ70" s="1052"/>
      <c r="AK70" s="1052"/>
      <c r="AL70" s="1052"/>
      <c r="AM70" s="1048"/>
      <c r="AN70" s="1048"/>
      <c r="AO70" s="1048"/>
      <c r="AP70" s="1048" t="s">
        <v>2607</v>
      </c>
      <c r="AQ70" s="1048"/>
      <c r="AR70" s="1052"/>
      <c r="AS70" s="1052"/>
      <c r="AT70" s="1052"/>
      <c r="AU70" s="1052"/>
      <c r="AV70" s="1052"/>
      <c r="AW70" s="1052"/>
      <c r="AX70" s="1052"/>
      <c r="AY70" s="1052"/>
      <c r="AZ70" s="1052"/>
      <c r="BA70" s="1052"/>
      <c r="BB70" s="1048"/>
      <c r="BC70" s="1052"/>
      <c r="BD70" s="1052"/>
      <c r="BE70" s="702"/>
    </row>
    <row r="71" spans="2:69" s="873" customFormat="1" ht="12.75" customHeight="1">
      <c r="B71" s="725"/>
      <c r="C71" s="725"/>
      <c r="D71" s="1049"/>
      <c r="E71" s="1048" t="s">
        <v>2581</v>
      </c>
      <c r="F71" s="1048"/>
      <c r="G71" s="1048"/>
      <c r="H71" s="725"/>
      <c r="I71" s="725"/>
      <c r="J71" s="725"/>
      <c r="K71" s="725"/>
      <c r="L71" s="725"/>
      <c r="M71" s="725"/>
      <c r="N71" s="725"/>
      <c r="O71" s="725"/>
      <c r="P71" s="725"/>
      <c r="Q71" s="725"/>
      <c r="R71" s="725"/>
      <c r="S71" s="725"/>
      <c r="T71" s="725"/>
      <c r="U71" s="725"/>
      <c r="V71" s="725"/>
      <c r="W71" s="725"/>
      <c r="X71" s="725"/>
      <c r="Y71" s="725"/>
      <c r="Z71" s="725"/>
      <c r="AA71" s="702"/>
      <c r="AB71" s="702"/>
      <c r="AD71" s="702"/>
      <c r="AE71" s="1049"/>
      <c r="AF71" s="1062" t="s">
        <v>2611</v>
      </c>
      <c r="AG71" s="1062"/>
      <c r="AH71" s="1062"/>
      <c r="AI71" s="1062"/>
      <c r="AJ71" s="1062"/>
      <c r="AK71" s="1062" t="s">
        <v>2610</v>
      </c>
      <c r="AL71" s="1062"/>
      <c r="AM71" s="1048"/>
      <c r="AN71" s="1048"/>
      <c r="AO71" s="1048"/>
      <c r="AP71" s="1062" t="s">
        <v>2566</v>
      </c>
      <c r="AQ71" s="1062"/>
      <c r="AR71" s="1052"/>
      <c r="AS71" s="1052"/>
      <c r="AT71" s="1052"/>
      <c r="AU71" s="1052"/>
      <c r="AV71" s="1052"/>
      <c r="AW71" s="1052"/>
      <c r="AX71" s="1052"/>
      <c r="AY71" s="1052"/>
      <c r="AZ71" s="1052"/>
      <c r="BA71" s="1052"/>
      <c r="BB71" s="1048"/>
      <c r="BC71" s="1052"/>
      <c r="BD71" s="1052"/>
      <c r="BE71" s="702"/>
      <c r="BF71" s="702"/>
    </row>
    <row r="72" spans="2:69" s="873" customFormat="1" ht="12.75" customHeight="1">
      <c r="B72" s="725"/>
      <c r="C72" s="725"/>
      <c r="D72" s="1047">
        <v>3</v>
      </c>
      <c r="E72" s="1048" t="s">
        <v>2589</v>
      </c>
      <c r="F72" s="1048"/>
      <c r="G72" s="1048"/>
      <c r="H72" s="725"/>
      <c r="I72" s="725"/>
      <c r="J72" s="725"/>
      <c r="K72" s="725"/>
      <c r="L72" s="725"/>
      <c r="M72" s="725"/>
      <c r="N72" s="725"/>
      <c r="O72" s="725"/>
      <c r="P72" s="725"/>
      <c r="Q72" s="725"/>
      <c r="R72" s="725"/>
      <c r="S72" s="725"/>
      <c r="T72" s="725"/>
      <c r="U72" s="725"/>
      <c r="V72" s="725"/>
      <c r="W72" s="725"/>
      <c r="X72" s="725"/>
      <c r="Y72" s="725"/>
      <c r="Z72" s="725"/>
      <c r="AA72" s="702"/>
      <c r="AB72" s="702"/>
      <c r="AD72" s="702"/>
      <c r="AE72" s="1049"/>
      <c r="AF72" s="1062" t="s">
        <v>2563</v>
      </c>
      <c r="AG72" s="1062"/>
      <c r="AH72" s="1062"/>
      <c r="AI72" s="1062"/>
      <c r="AJ72" s="1062"/>
      <c r="AK72" s="1062"/>
      <c r="AL72" s="1062"/>
      <c r="AM72" s="1048"/>
      <c r="AN72" s="1048"/>
      <c r="AO72" s="1048"/>
      <c r="AP72" s="1062" t="s">
        <v>2567</v>
      </c>
      <c r="AQ72" s="1062"/>
      <c r="AR72" s="1052"/>
      <c r="AS72" s="1052"/>
      <c r="AT72" s="1052"/>
      <c r="AU72" s="1052"/>
      <c r="AV72" s="1052"/>
      <c r="AW72" s="1052"/>
      <c r="AX72" s="1052"/>
      <c r="AY72" s="1052"/>
      <c r="AZ72" s="1052"/>
      <c r="BA72" s="1052"/>
      <c r="BB72" s="1048"/>
      <c r="BC72" s="1052"/>
      <c r="BD72" s="1052"/>
      <c r="BE72" s="702"/>
      <c r="BF72" s="702"/>
    </row>
    <row r="73" spans="2:69" ht="12.75" customHeight="1">
      <c r="B73" s="725"/>
      <c r="C73" s="725"/>
      <c r="D73" s="1049"/>
      <c r="E73" s="1048" t="s">
        <v>2590</v>
      </c>
      <c r="F73" s="1048"/>
      <c r="G73" s="1052"/>
      <c r="H73" s="725"/>
      <c r="I73" s="725"/>
      <c r="J73" s="725"/>
      <c r="K73" s="725"/>
      <c r="L73" s="725"/>
      <c r="M73" s="725"/>
      <c r="N73" s="725"/>
      <c r="O73" s="725"/>
      <c r="P73" s="725"/>
      <c r="Q73" s="725"/>
      <c r="R73" s="725"/>
      <c r="S73" s="725"/>
      <c r="T73" s="725"/>
      <c r="U73" s="725"/>
      <c r="V73" s="725"/>
      <c r="W73" s="725"/>
      <c r="X73" s="725"/>
      <c r="Y73" s="725"/>
      <c r="Z73" s="724"/>
      <c r="AE73" s="1049"/>
      <c r="AF73" s="1062" t="s">
        <v>2612</v>
      </c>
      <c r="AG73" s="1062"/>
      <c r="AH73" s="1062"/>
      <c r="AI73" s="1062"/>
      <c r="AJ73" s="1062"/>
      <c r="AK73" s="1062" t="s">
        <v>2609</v>
      </c>
      <c r="AL73" s="1062"/>
      <c r="AM73" s="1048"/>
      <c r="AN73" s="1048"/>
      <c r="AO73" s="1048"/>
      <c r="AP73" s="1062" t="s">
        <v>2568</v>
      </c>
      <c r="AQ73" s="1062"/>
      <c r="AR73" s="1052"/>
      <c r="AS73" s="1052"/>
      <c r="AT73" s="1052"/>
      <c r="AU73" s="1052"/>
      <c r="AV73" s="1052"/>
      <c r="AW73" s="1052"/>
      <c r="AX73" s="1052"/>
      <c r="AY73" s="1052"/>
      <c r="AZ73" s="1052"/>
      <c r="BA73" s="1052"/>
      <c r="BB73" s="1052"/>
      <c r="BC73" s="1052"/>
      <c r="BD73" s="1052"/>
    </row>
    <row r="74" spans="2:69" ht="12.75" customHeight="1">
      <c r="B74" s="725"/>
      <c r="C74" s="725"/>
      <c r="D74" s="1051">
        <v>4</v>
      </c>
      <c r="E74" s="1052" t="s">
        <v>2582</v>
      </c>
      <c r="F74" s="1052"/>
      <c r="G74" s="1052"/>
      <c r="H74" s="724"/>
      <c r="I74" s="724"/>
      <c r="J74" s="724"/>
      <c r="K74" s="724"/>
      <c r="L74" s="724"/>
      <c r="M74" s="724"/>
      <c r="N74" s="724"/>
      <c r="O74" s="724"/>
      <c r="P74" s="724"/>
      <c r="Q74" s="724"/>
      <c r="R74" s="724"/>
      <c r="S74" s="724"/>
      <c r="T74" s="724"/>
      <c r="U74" s="724"/>
      <c r="V74" s="724"/>
      <c r="W74" s="724"/>
      <c r="X74" s="724"/>
      <c r="Y74" s="724"/>
      <c r="Z74" s="724"/>
      <c r="AE74" s="1049"/>
      <c r="AF74" s="1062" t="s">
        <v>2613</v>
      </c>
      <c r="AG74" s="1062"/>
      <c r="AH74" s="1062"/>
      <c r="AI74" s="1062"/>
      <c r="AJ74" s="1062"/>
      <c r="AK74" s="1062" t="s">
        <v>2608</v>
      </c>
      <c r="AL74" s="1062"/>
      <c r="AM74" s="1048"/>
      <c r="AN74" s="1048"/>
      <c r="AO74" s="1048"/>
      <c r="AP74" s="1062" t="s">
        <v>2569</v>
      </c>
      <c r="AQ74" s="1062"/>
      <c r="AR74" s="1052"/>
      <c r="AS74" s="1052"/>
      <c r="AT74" s="1052"/>
      <c r="AU74" s="1052"/>
      <c r="AV74" s="1052"/>
      <c r="AW74" s="1052"/>
      <c r="AX74" s="1052"/>
      <c r="AY74" s="1052"/>
      <c r="AZ74" s="1052"/>
      <c r="BA74" s="1052"/>
      <c r="BB74" s="1052"/>
      <c r="BC74" s="1052"/>
      <c r="BD74" s="1052"/>
    </row>
    <row r="75" spans="2:69" ht="12.75" customHeight="1">
      <c r="B75" s="724"/>
      <c r="C75" s="724"/>
      <c r="D75" s="1051">
        <v>5</v>
      </c>
      <c r="E75" s="1052" t="s">
        <v>2583</v>
      </c>
      <c r="F75" s="1052"/>
      <c r="G75" s="1052"/>
      <c r="H75" s="724"/>
      <c r="I75" s="724"/>
      <c r="J75" s="724"/>
      <c r="K75" s="724"/>
      <c r="L75" s="724"/>
      <c r="M75" s="724"/>
      <c r="N75" s="724"/>
      <c r="O75" s="724"/>
      <c r="P75" s="724"/>
      <c r="Q75" s="724"/>
      <c r="R75" s="724"/>
      <c r="S75" s="724"/>
      <c r="T75" s="724"/>
      <c r="U75" s="724"/>
      <c r="V75" s="724"/>
      <c r="W75" s="724"/>
      <c r="X75" s="724"/>
      <c r="Y75" s="724"/>
      <c r="Z75" s="724"/>
      <c r="AE75" s="1060"/>
      <c r="AF75" s="1062"/>
      <c r="AG75" s="1062"/>
      <c r="AH75" s="1062"/>
      <c r="AI75" s="1062"/>
      <c r="AJ75" s="1062"/>
      <c r="AK75" s="1062"/>
      <c r="AL75" s="1062"/>
      <c r="AM75" s="1052"/>
      <c r="AN75" s="1052"/>
      <c r="AO75" s="1052"/>
      <c r="AP75" s="1062" t="s">
        <v>2570</v>
      </c>
      <c r="AQ75" s="1062"/>
      <c r="AR75" s="1052"/>
      <c r="AS75" s="1052"/>
      <c r="AT75" s="1052"/>
      <c r="AU75" s="1052"/>
      <c r="AV75" s="1052"/>
      <c r="AW75" s="1052"/>
      <c r="AX75" s="1052"/>
      <c r="AY75" s="1052"/>
      <c r="AZ75" s="1052"/>
      <c r="BA75" s="1052"/>
      <c r="BB75" s="1052"/>
      <c r="BC75" s="1052"/>
      <c r="BD75" s="1052"/>
    </row>
    <row r="76" spans="2:69" ht="12.75" customHeight="1">
      <c r="B76" s="724"/>
      <c r="C76" s="724"/>
      <c r="D76" s="724"/>
      <c r="E76" s="1052" t="s">
        <v>2584</v>
      </c>
      <c r="F76" s="1052"/>
      <c r="G76" s="1052"/>
      <c r="H76" s="724"/>
      <c r="I76" s="724"/>
      <c r="J76" s="724"/>
      <c r="K76" s="724"/>
      <c r="L76" s="724"/>
      <c r="M76" s="724"/>
      <c r="N76" s="724"/>
      <c r="O76" s="724"/>
      <c r="P76" s="724"/>
      <c r="Q76" s="724"/>
      <c r="R76" s="724"/>
      <c r="S76" s="724"/>
      <c r="T76" s="724"/>
      <c r="U76" s="724"/>
      <c r="V76" s="724"/>
      <c r="W76" s="724"/>
      <c r="X76" s="724"/>
      <c r="Y76" s="724"/>
      <c r="Z76" s="724"/>
      <c r="AP76" s="1062" t="s">
        <v>2571</v>
      </c>
      <c r="AQ76" s="1062"/>
      <c r="AW76" s="1052"/>
      <c r="AX76" s="1052"/>
      <c r="AY76" s="1052"/>
      <c r="AZ76" s="1052"/>
      <c r="BA76" s="1052"/>
      <c r="BB76" s="1052"/>
      <c r="BC76" s="1052"/>
      <c r="BD76" s="1052"/>
    </row>
    <row r="77" spans="2:69" ht="12.75" customHeight="1">
      <c r="B77" s="724"/>
      <c r="C77" s="724"/>
      <c r="D77" s="724"/>
      <c r="E77" s="1052" t="s">
        <v>2586</v>
      </c>
      <c r="F77" s="724"/>
      <c r="G77" s="724"/>
      <c r="H77" s="724"/>
      <c r="I77" s="724"/>
      <c r="J77" s="724"/>
      <c r="K77" s="724"/>
      <c r="L77" s="724"/>
      <c r="M77" s="724"/>
      <c r="N77" s="724"/>
      <c r="O77" s="724"/>
      <c r="P77" s="724"/>
      <c r="Q77" s="724"/>
      <c r="R77" s="724"/>
      <c r="S77" s="724"/>
      <c r="T77" s="724"/>
      <c r="U77" s="724"/>
      <c r="V77" s="724"/>
      <c r="W77" s="724"/>
      <c r="X77" s="724"/>
      <c r="Y77" s="724"/>
      <c r="Z77" s="724"/>
      <c r="AP77" s="1062" t="s">
        <v>2572</v>
      </c>
      <c r="AQ77" s="1062"/>
    </row>
    <row r="78" spans="2:69" ht="12.75" customHeight="1">
      <c r="E78" s="1052" t="s">
        <v>2585</v>
      </c>
      <c r="F78" s="724"/>
      <c r="G78" s="724"/>
    </row>
    <row r="82" spans="6:6" ht="12.75" customHeight="1">
      <c r="F82" s="726"/>
    </row>
  </sheetData>
  <mergeCells count="219">
    <mergeCell ref="AT52:AY53"/>
    <mergeCell ref="AZ52:BD53"/>
    <mergeCell ref="B46:F47"/>
    <mergeCell ref="AG51:AI53"/>
    <mergeCell ref="AJ51:AN51"/>
    <mergeCell ref="AO51:AS51"/>
    <mergeCell ref="B57:F59"/>
    <mergeCell ref="G57:M59"/>
    <mergeCell ref="T57:Z59"/>
    <mergeCell ref="N57:S59"/>
    <mergeCell ref="AS50:AT50"/>
    <mergeCell ref="AU50:AW50"/>
    <mergeCell ref="AX49:BD49"/>
    <mergeCell ref="AT51:AY51"/>
    <mergeCell ref="AX50:AY50"/>
    <mergeCell ref="AZ50:BA50"/>
    <mergeCell ref="AZ51:BD51"/>
    <mergeCell ref="AQ44:AV46"/>
    <mergeCell ref="AW44:BD46"/>
    <mergeCell ref="AN50:AP50"/>
    <mergeCell ref="AQ50:AR50"/>
    <mergeCell ref="BB50:BD50"/>
    <mergeCell ref="T42:Z44"/>
    <mergeCell ref="O43:S43"/>
    <mergeCell ref="D61:F62"/>
    <mergeCell ref="G62:H62"/>
    <mergeCell ref="K62:M62"/>
    <mergeCell ref="N62:S62"/>
    <mergeCell ref="T62:Z62"/>
    <mergeCell ref="B13:D14"/>
    <mergeCell ref="E13:M14"/>
    <mergeCell ref="E7:M8"/>
    <mergeCell ref="AI6:AP8"/>
    <mergeCell ref="V12:W12"/>
    <mergeCell ref="Y12:Z12"/>
    <mergeCell ref="B17:G18"/>
    <mergeCell ref="B19:D22"/>
    <mergeCell ref="B23:D25"/>
    <mergeCell ref="U23:U25"/>
    <mergeCell ref="V23:V25"/>
    <mergeCell ref="W23:W25"/>
    <mergeCell ref="E19:Z22"/>
    <mergeCell ref="AJ28:AP30"/>
    <mergeCell ref="G45:H46"/>
    <mergeCell ref="I45:M48"/>
    <mergeCell ref="T45:Z48"/>
    <mergeCell ref="AJ50:AK50"/>
    <mergeCell ref="AL50:AM50"/>
    <mergeCell ref="AV6:BC8"/>
    <mergeCell ref="AE7:AG7"/>
    <mergeCell ref="AR7:AT7"/>
    <mergeCell ref="B7:D8"/>
    <mergeCell ref="AE4:AI5"/>
    <mergeCell ref="AJ4:BD5"/>
    <mergeCell ref="D3:X5"/>
    <mergeCell ref="R9:U9"/>
    <mergeCell ref="AE9:AG11"/>
    <mergeCell ref="AJ9:AN9"/>
    <mergeCell ref="B10:D10"/>
    <mergeCell ref="F10:L10"/>
    <mergeCell ref="O10:P10"/>
    <mergeCell ref="R10:Z10"/>
    <mergeCell ref="AJ10:BC10"/>
    <mergeCell ref="B11:D11"/>
    <mergeCell ref="V11:W11"/>
    <mergeCell ref="BA11:BB11"/>
    <mergeCell ref="Y11:Z11"/>
    <mergeCell ref="AJ11:AP11"/>
    <mergeCell ref="AU11:AV11"/>
    <mergeCell ref="AX11:AY11"/>
    <mergeCell ref="AW19:BD19"/>
    <mergeCell ref="AE15:AG17"/>
    <mergeCell ref="AR15:AT17"/>
    <mergeCell ref="AV15:AV17"/>
    <mergeCell ref="AW15:AX17"/>
    <mergeCell ref="AY15:AY17"/>
    <mergeCell ref="AZ15:AZ17"/>
    <mergeCell ref="BA15:BA17"/>
    <mergeCell ref="BB15:BB17"/>
    <mergeCell ref="BC15:BC17"/>
    <mergeCell ref="AT22:AU23"/>
    <mergeCell ref="AV22:AV23"/>
    <mergeCell ref="O13:Q13"/>
    <mergeCell ref="R13:Z13"/>
    <mergeCell ref="O14:Q14"/>
    <mergeCell ref="R14:Y14"/>
    <mergeCell ref="AN20:AQ20"/>
    <mergeCell ref="AR20:AR21"/>
    <mergeCell ref="AL22:AM23"/>
    <mergeCell ref="AN22:AQ22"/>
    <mergeCell ref="AN23:AQ23"/>
    <mergeCell ref="AR22:AR23"/>
    <mergeCell ref="AH19:AM19"/>
    <mergeCell ref="R23:R25"/>
    <mergeCell ref="AE25:AI27"/>
    <mergeCell ref="AH20:AK21"/>
    <mergeCell ref="AL20:AM21"/>
    <mergeCell ref="AJ25:AP27"/>
    <mergeCell ref="AN19:AV19"/>
    <mergeCell ref="AN21:AQ21"/>
    <mergeCell ref="AE12:AG14"/>
    <mergeCell ref="AI12:BC14"/>
    <mergeCell ref="O23:Q25"/>
    <mergeCell ref="S23:T25"/>
    <mergeCell ref="BD20:BD21"/>
    <mergeCell ref="BA22:BA23"/>
    <mergeCell ref="BD22:BD23"/>
    <mergeCell ref="BA20:BA21"/>
    <mergeCell ref="BB20:BB21"/>
    <mergeCell ref="BB22:BB23"/>
    <mergeCell ref="BC20:BC21"/>
    <mergeCell ref="X23:X25"/>
    <mergeCell ref="Y23:Y25"/>
    <mergeCell ref="AR25:AV27"/>
    <mergeCell ref="AW25:BD27"/>
    <mergeCell ref="BC22:BC23"/>
    <mergeCell ref="AY20:AY21"/>
    <mergeCell ref="AZ20:AZ21"/>
    <mergeCell ref="AY22:AY23"/>
    <mergeCell ref="AZ22:AZ23"/>
    <mergeCell ref="AS20:AS21"/>
    <mergeCell ref="AW20:AX21"/>
    <mergeCell ref="AW22:AX23"/>
    <mergeCell ref="AH22:AK23"/>
    <mergeCell ref="AT20:AU21"/>
    <mergeCell ref="AE19:AG23"/>
    <mergeCell ref="AV20:AV21"/>
    <mergeCell ref="AS22:AS23"/>
    <mergeCell ref="AW28:BD30"/>
    <mergeCell ref="B27:D31"/>
    <mergeCell ref="E27:J27"/>
    <mergeCell ref="K27:S27"/>
    <mergeCell ref="T27:Z27"/>
    <mergeCell ref="E28:H29"/>
    <mergeCell ref="I28:J29"/>
    <mergeCell ref="S28:S29"/>
    <mergeCell ref="T28:T29"/>
    <mergeCell ref="K28:N29"/>
    <mergeCell ref="O28:O29"/>
    <mergeCell ref="Y30:Y31"/>
    <mergeCell ref="Z30:Z31"/>
    <mergeCell ref="AL31:AP33"/>
    <mergeCell ref="AR31:AV33"/>
    <mergeCell ref="W30:W31"/>
    <mergeCell ref="X30:X31"/>
    <mergeCell ref="Y28:Y29"/>
    <mergeCell ref="Z28:Z29"/>
    <mergeCell ref="G33:M35"/>
    <mergeCell ref="T33:Z35"/>
    <mergeCell ref="AF34:AI36"/>
    <mergeCell ref="AJ34:AP36"/>
    <mergeCell ref="G36:M38"/>
    <mergeCell ref="AR28:AV30"/>
    <mergeCell ref="P28:P29"/>
    <mergeCell ref="Q28:R29"/>
    <mergeCell ref="E30:H31"/>
    <mergeCell ref="I30:J31"/>
    <mergeCell ref="K30:N31"/>
    <mergeCell ref="O30:O31"/>
    <mergeCell ref="AE31:AI33"/>
    <mergeCell ref="S30:S31"/>
    <mergeCell ref="T30:T31"/>
    <mergeCell ref="U30:U31"/>
    <mergeCell ref="V30:V31"/>
    <mergeCell ref="AF28:AI30"/>
    <mergeCell ref="W28:W29"/>
    <mergeCell ref="X28:X29"/>
    <mergeCell ref="P30:P31"/>
    <mergeCell ref="Q30:R31"/>
    <mergeCell ref="U28:U29"/>
    <mergeCell ref="V28:V29"/>
    <mergeCell ref="AW31:BD33"/>
    <mergeCell ref="G39:M41"/>
    <mergeCell ref="T39:Z41"/>
    <mergeCell ref="B40:F40"/>
    <mergeCell ref="O40:S40"/>
    <mergeCell ref="AS37:AV39"/>
    <mergeCell ref="AW37:BD39"/>
    <mergeCell ref="AE38:AI41"/>
    <mergeCell ref="AJ38:AP41"/>
    <mergeCell ref="AS40:AV42"/>
    <mergeCell ref="AW40:BD42"/>
    <mergeCell ref="C36:F38"/>
    <mergeCell ref="T36:Z38"/>
    <mergeCell ref="O37:S37"/>
    <mergeCell ref="B34:F34"/>
    <mergeCell ref="O34:S34"/>
    <mergeCell ref="AJ33:AK33"/>
    <mergeCell ref="AW34:BD36"/>
    <mergeCell ref="AR35:AV35"/>
    <mergeCell ref="C42:F44"/>
    <mergeCell ref="G42:M44"/>
    <mergeCell ref="AJ31:AK32"/>
    <mergeCell ref="AE44:AI46"/>
    <mergeCell ref="AJ44:AP46"/>
    <mergeCell ref="D63:F65"/>
    <mergeCell ref="G63:K63"/>
    <mergeCell ref="L63:P63"/>
    <mergeCell ref="Q63:U63"/>
    <mergeCell ref="V63:Z63"/>
    <mergeCell ref="G64:K65"/>
    <mergeCell ref="G47:H48"/>
    <mergeCell ref="AJ52:AN53"/>
    <mergeCell ref="AO52:AS53"/>
    <mergeCell ref="G49:M51"/>
    <mergeCell ref="T49:Z51"/>
    <mergeCell ref="B53:F55"/>
    <mergeCell ref="G53:M55"/>
    <mergeCell ref="B61:C65"/>
    <mergeCell ref="G61:M61"/>
    <mergeCell ref="N61:S61"/>
    <mergeCell ref="T61:Z61"/>
    <mergeCell ref="V64:Z65"/>
    <mergeCell ref="L64:P65"/>
    <mergeCell ref="Q64:U65"/>
    <mergeCell ref="AE49:AF53"/>
    <mergeCell ref="AG49:AI50"/>
    <mergeCell ref="AJ49:AP49"/>
    <mergeCell ref="AQ49:AW49"/>
  </mergeCells>
  <phoneticPr fontId="6"/>
  <dataValidations count="5">
    <dataValidation type="list" showInputMessage="1" showErrorMessage="1" sqref="K28 K30">
      <formula1>"　 ,　○,　 ○　 ○,　　　  ○"</formula1>
    </dataValidation>
    <dataValidation showInputMessage="1" showErrorMessage="1" sqref="N61 L63 Q63 V63 AQ49 AO51 AT51 AZ51"/>
    <dataValidation type="list" showInputMessage="1" showErrorMessage="1" sqref="K32:N32">
      <formula1>"　 ,　○,　○　　○,　　　  ○"</formula1>
    </dataValidation>
    <dataValidation type="list" allowBlank="1" showInputMessage="1" showErrorMessage="1" sqref="AN20:AQ24">
      <formula1>"　,　 ○,　 ○　　○,　　 　　○"</formula1>
    </dataValidation>
    <dataValidation type="list" allowBlank="1" showInputMessage="1" showErrorMessage="1" sqref="G45:H48 AJ31 AX50 AJ33 BB50 AZ50 AJ50:AV50 G62 I62 K62 N62 T62">
      <formula1>"　,○"</formula1>
    </dataValidation>
  </dataValidations>
  <printOptions horizontalCentered="1" verticalCentered="1"/>
  <pageMargins left="0.59055118110236227" right="0.39370078740157483" top="0.15748031496062992" bottom="0.15748031496062992" header="0.31496062992125984" footer="0.31496062992125984"/>
  <pageSetup paperSize="8" scale="94" firstPageNumber="5" orientation="landscape" useFirstPageNumber="1" r:id="rId1"/>
  <headerFooter>
    <oddHeader>&amp;R&amp;"ＭＳ 明朝,標準"&amp;9戸安様式第4号</oddHeader>
    <oddFooter>&amp;C- &amp;P -&amp;R&amp;"ＭＳ Ｐ明朝,標準"&amp;10H27.4.1改訂</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O45"/>
  <sheetViews>
    <sheetView workbookViewId="0"/>
  </sheetViews>
  <sheetFormatPr defaultColWidth="9" defaultRowHeight="13.5"/>
  <cols>
    <col min="1" max="1" width="3.625" style="54" customWidth="1"/>
    <col min="2" max="2" width="1.625" style="54" customWidth="1"/>
    <col min="3" max="3" width="8.625" style="54" customWidth="1"/>
    <col min="4" max="4" width="10.625" style="54" customWidth="1"/>
    <col min="5" max="5" width="4.5" style="54" customWidth="1"/>
    <col min="6" max="6" width="2" style="54" customWidth="1"/>
    <col min="7" max="7" width="3.625" style="54" customWidth="1"/>
    <col min="8" max="8" width="1.625" style="54" customWidth="1"/>
    <col min="9" max="9" width="8.625" style="54" customWidth="1"/>
    <col min="10" max="10" width="14.5" style="54" customWidth="1"/>
    <col min="11" max="11" width="2" style="54" customWidth="1"/>
    <col min="12" max="12" width="3.625" style="54" customWidth="1"/>
    <col min="13" max="13" width="1.625" style="54" customWidth="1"/>
    <col min="14" max="14" width="8.625" style="54" customWidth="1"/>
    <col min="15" max="15" width="13.875" style="54" customWidth="1"/>
    <col min="16" max="16" width="1.25" style="54" customWidth="1"/>
    <col min="17" max="16384" width="9" style="54"/>
  </cols>
  <sheetData>
    <row r="1" spans="1:15" ht="16.5" customHeight="1">
      <c r="E1" s="688"/>
      <c r="F1" s="688"/>
      <c r="G1" s="688"/>
      <c r="L1" s="54" t="s">
        <v>334</v>
      </c>
      <c r="N1" s="689" t="s">
        <v>457</v>
      </c>
      <c r="O1" s="689"/>
    </row>
    <row r="2" spans="1:15" ht="24" customHeight="1">
      <c r="E2" s="2115" t="s">
        <v>458</v>
      </c>
      <c r="F2" s="1164"/>
      <c r="G2" s="1164"/>
      <c r="H2" s="1164"/>
      <c r="I2" s="1164"/>
      <c r="J2" s="1164"/>
      <c r="K2" s="1164"/>
      <c r="L2" s="1164"/>
    </row>
    <row r="3" spans="1:15" ht="24" customHeight="1">
      <c r="D3" s="2116" t="s">
        <v>459</v>
      </c>
      <c r="E3" s="2116"/>
      <c r="F3" s="2116"/>
      <c r="G3" s="2116"/>
      <c r="H3" s="2116"/>
      <c r="I3" s="2116"/>
      <c r="J3" s="2116"/>
      <c r="K3" s="2116"/>
      <c r="L3" s="2116"/>
      <c r="M3" s="2116"/>
      <c r="N3" s="2116"/>
    </row>
    <row r="4" spans="1:15" ht="7.5" customHeight="1"/>
    <row r="5" spans="1:15" ht="24.75" customHeight="1">
      <c r="E5" s="2117" t="s">
        <v>460</v>
      </c>
      <c r="F5" s="2118"/>
      <c r="G5" s="2121" t="s">
        <v>461</v>
      </c>
      <c r="H5" s="2121"/>
      <c r="I5" s="2121"/>
      <c r="J5" s="2122" t="str">
        <f>入力!$C$25</f>
        <v>大山建設株式会社</v>
      </c>
      <c r="K5" s="2123"/>
      <c r="L5" s="2124"/>
    </row>
    <row r="6" spans="1:15" ht="24.75" customHeight="1">
      <c r="E6" s="2119"/>
      <c r="F6" s="2120"/>
      <c r="G6" s="2121" t="s">
        <v>462</v>
      </c>
      <c r="H6" s="2121"/>
      <c r="I6" s="2121"/>
      <c r="J6" s="2125" t="str">
        <f>入力!$C$37</f>
        <v>　中　島　　明</v>
      </c>
      <c r="K6" s="2126"/>
      <c r="L6" s="2127"/>
    </row>
    <row r="7" spans="1:15" ht="24.75" customHeight="1">
      <c r="E7" s="2119"/>
      <c r="F7" s="2120"/>
      <c r="G7" s="2121" t="s">
        <v>463</v>
      </c>
      <c r="H7" s="2121"/>
      <c r="I7" s="2121"/>
      <c r="J7" s="2125" t="str">
        <f>入力!$C$35</f>
        <v>　大　沢　常　男</v>
      </c>
      <c r="K7" s="2126"/>
      <c r="L7" s="2127"/>
    </row>
    <row r="8" spans="1:15" ht="24.75" customHeight="1">
      <c r="E8" s="2119" t="s">
        <v>464</v>
      </c>
      <c r="F8" s="2120"/>
      <c r="G8" s="2129" t="s">
        <v>465</v>
      </c>
      <c r="H8" s="2121"/>
      <c r="I8" s="2121"/>
      <c r="J8" s="2130">
        <f>入力!$C$40</f>
        <v>0</v>
      </c>
      <c r="K8" s="2131"/>
      <c r="L8" s="2131"/>
    </row>
    <row r="9" spans="1:15" ht="32.25" customHeight="1">
      <c r="E9" s="2137"/>
      <c r="F9" s="2138"/>
      <c r="G9" s="690"/>
      <c r="H9" s="2121" t="s">
        <v>444</v>
      </c>
      <c r="I9" s="2121"/>
      <c r="J9" s="2134" t="str">
        <f>入力!$C$42</f>
        <v>◎◎国道 ○○○舗装工事に係る舗装工事</v>
      </c>
      <c r="K9" s="2135"/>
      <c r="L9" s="2136"/>
    </row>
    <row r="10" spans="1:15" ht="11.25" customHeight="1">
      <c r="E10" s="2094" t="s">
        <v>466</v>
      </c>
      <c r="F10" s="2095"/>
      <c r="G10" s="2132"/>
      <c r="H10" s="691"/>
      <c r="I10" s="692" t="s">
        <v>413</v>
      </c>
      <c r="J10" s="2099" t="str">
        <f>日付!$D$1</f>
        <v>平成27年7月10日</v>
      </c>
      <c r="K10" s="2099"/>
      <c r="L10" s="2100"/>
    </row>
    <row r="11" spans="1:15" ht="11.25" customHeight="1">
      <c r="E11" s="2096"/>
      <c r="F11" s="2097"/>
      <c r="G11" s="2133"/>
      <c r="H11" s="693"/>
      <c r="I11" s="694" t="s">
        <v>417</v>
      </c>
      <c r="J11" s="2102" t="str">
        <f>日付!$D$2</f>
        <v>平成29年1月20日</v>
      </c>
      <c r="K11" s="2102"/>
      <c r="L11" s="2103"/>
    </row>
    <row r="12" spans="1:15">
      <c r="A12" s="495"/>
      <c r="B12" s="495"/>
      <c r="C12" s="495"/>
      <c r="D12" s="495"/>
      <c r="E12" s="495"/>
      <c r="F12" s="495"/>
      <c r="G12" s="495"/>
      <c r="H12" s="495"/>
      <c r="I12" s="893"/>
      <c r="J12" s="265"/>
      <c r="K12" s="695"/>
      <c r="L12" s="695"/>
      <c r="M12" s="695"/>
      <c r="N12" s="695"/>
      <c r="O12" s="495"/>
    </row>
    <row r="13" spans="1:15">
      <c r="C13" s="894"/>
      <c r="D13" s="264"/>
      <c r="E13" s="264"/>
      <c r="F13" s="264"/>
      <c r="G13" s="264"/>
      <c r="H13" s="264"/>
      <c r="I13" s="892"/>
      <c r="J13" s="696"/>
      <c r="O13" s="696"/>
    </row>
    <row r="14" spans="1:15">
      <c r="C14" s="2109" t="s">
        <v>467</v>
      </c>
      <c r="D14" s="2109"/>
      <c r="E14" s="495"/>
      <c r="F14" s="495"/>
      <c r="G14" s="495"/>
      <c r="H14" s="495"/>
      <c r="I14" s="2109" t="s">
        <v>467</v>
      </c>
      <c r="J14" s="2109"/>
      <c r="L14" s="495"/>
      <c r="M14" s="495"/>
      <c r="N14" s="2109" t="s">
        <v>467</v>
      </c>
      <c r="O14" s="2109"/>
    </row>
    <row r="15" spans="1:15" ht="23.25" customHeight="1">
      <c r="A15" s="2106" t="s">
        <v>460</v>
      </c>
      <c r="B15" s="2092" t="s">
        <v>410</v>
      </c>
      <c r="C15" s="2092"/>
      <c r="D15" s="2114" t="str">
        <f>入力!$C$52</f>
        <v>㈱山田土建</v>
      </c>
      <c r="E15" s="2112"/>
      <c r="F15" s="60"/>
      <c r="G15" s="2106"/>
      <c r="H15" s="2092" t="s">
        <v>410</v>
      </c>
      <c r="I15" s="2092"/>
      <c r="J15" s="698" t="s">
        <v>468</v>
      </c>
      <c r="K15" s="403"/>
      <c r="L15" s="2106"/>
      <c r="M15" s="2092" t="s">
        <v>410</v>
      </c>
      <c r="N15" s="2092"/>
      <c r="O15" s="698" t="s">
        <v>469</v>
      </c>
    </row>
    <row r="16" spans="1:15" ht="23.25" customHeight="1">
      <c r="A16" s="2107"/>
      <c r="B16" s="2092" t="s">
        <v>462</v>
      </c>
      <c r="C16" s="2092"/>
      <c r="D16" s="2114" t="str">
        <f>入力!$C$64</f>
        <v>　間　島　健　児</v>
      </c>
      <c r="E16" s="2112"/>
      <c r="F16" s="60"/>
      <c r="G16" s="2107"/>
      <c r="H16" s="2092" t="s">
        <v>462</v>
      </c>
      <c r="I16" s="2092"/>
      <c r="J16" s="698" t="s">
        <v>470</v>
      </c>
      <c r="K16" s="403"/>
      <c r="L16" s="2107"/>
      <c r="M16" s="2092" t="s">
        <v>462</v>
      </c>
      <c r="N16" s="2092"/>
      <c r="O16" s="698" t="s">
        <v>471</v>
      </c>
    </row>
    <row r="17" spans="1:15" ht="23.25" customHeight="1">
      <c r="A17" s="2108"/>
      <c r="B17" s="2092" t="s">
        <v>472</v>
      </c>
      <c r="C17" s="2092"/>
      <c r="D17" s="2128" t="str">
        <f>入力!$C$62</f>
        <v>　間　島　健　児</v>
      </c>
      <c r="E17" s="2113"/>
      <c r="F17" s="60"/>
      <c r="G17" s="2108"/>
      <c r="H17" s="2092" t="s">
        <v>472</v>
      </c>
      <c r="I17" s="2092"/>
      <c r="J17" s="698" t="s">
        <v>473</v>
      </c>
      <c r="K17" s="403"/>
      <c r="L17" s="2108"/>
      <c r="M17" s="2092" t="s">
        <v>472</v>
      </c>
      <c r="N17" s="2092"/>
      <c r="O17" s="698" t="s">
        <v>474</v>
      </c>
    </row>
    <row r="18" spans="1:15" ht="23.25" customHeight="1">
      <c r="A18" s="2104" t="s">
        <v>464</v>
      </c>
      <c r="B18" s="2091" t="s">
        <v>475</v>
      </c>
      <c r="C18" s="2092"/>
      <c r="D18" s="2113"/>
      <c r="E18" s="2113"/>
      <c r="F18" s="60"/>
      <c r="G18" s="2104" t="s">
        <v>464</v>
      </c>
      <c r="H18" s="2091" t="s">
        <v>475</v>
      </c>
      <c r="I18" s="2092"/>
      <c r="J18" s="698"/>
      <c r="K18" s="403"/>
      <c r="L18" s="2104" t="s">
        <v>464</v>
      </c>
      <c r="M18" s="2091" t="s">
        <v>475</v>
      </c>
      <c r="N18" s="2092"/>
      <c r="O18" s="698"/>
    </row>
    <row r="19" spans="1:15" ht="23.25" customHeight="1">
      <c r="A19" s="2105"/>
      <c r="B19" s="699"/>
      <c r="C19" s="697" t="s">
        <v>444</v>
      </c>
      <c r="D19" s="2113"/>
      <c r="E19" s="2113"/>
      <c r="F19" s="60"/>
      <c r="G19" s="2105"/>
      <c r="H19" s="699"/>
      <c r="I19" s="697" t="s">
        <v>444</v>
      </c>
      <c r="J19" s="698"/>
      <c r="K19" s="403"/>
      <c r="L19" s="2105"/>
      <c r="M19" s="699"/>
      <c r="N19" s="697" t="s">
        <v>444</v>
      </c>
      <c r="O19" s="698"/>
    </row>
    <row r="20" spans="1:15" ht="11.25" customHeight="1">
      <c r="A20" s="2094" t="s">
        <v>476</v>
      </c>
      <c r="B20" s="2095"/>
      <c r="C20" s="2098" t="s">
        <v>477</v>
      </c>
      <c r="D20" s="2099"/>
      <c r="E20" s="2100"/>
      <c r="G20" s="2094" t="s">
        <v>476</v>
      </c>
      <c r="H20" s="2095"/>
      <c r="I20" s="2098"/>
      <c r="J20" s="2100"/>
      <c r="L20" s="2094" t="s">
        <v>476</v>
      </c>
      <c r="M20" s="2095"/>
      <c r="N20" s="2098"/>
      <c r="O20" s="2100"/>
    </row>
    <row r="21" spans="1:15" ht="11.25" customHeight="1">
      <c r="A21" s="2096"/>
      <c r="B21" s="2097"/>
      <c r="C21" s="2101" t="s">
        <v>478</v>
      </c>
      <c r="D21" s="2102"/>
      <c r="E21" s="2103"/>
      <c r="G21" s="2096"/>
      <c r="H21" s="2097"/>
      <c r="I21" s="2101"/>
      <c r="J21" s="2103"/>
      <c r="L21" s="2096"/>
      <c r="M21" s="2097"/>
      <c r="N21" s="2101"/>
      <c r="O21" s="2103"/>
    </row>
    <row r="22" spans="1:15" s="495" customFormat="1">
      <c r="C22" s="892"/>
      <c r="D22" s="264"/>
      <c r="J22" s="691"/>
      <c r="O22" s="691"/>
    </row>
    <row r="23" spans="1:15">
      <c r="C23" s="894"/>
      <c r="D23" s="495"/>
      <c r="E23" s="495"/>
      <c r="F23" s="495"/>
      <c r="J23" s="696"/>
      <c r="O23" s="696"/>
    </row>
    <row r="24" spans="1:15">
      <c r="C24" s="2109" t="s">
        <v>479</v>
      </c>
      <c r="D24" s="2109"/>
      <c r="E24" s="495"/>
      <c r="F24" s="495"/>
      <c r="G24" s="495"/>
      <c r="H24" s="495"/>
      <c r="I24" s="2110" t="s">
        <v>480</v>
      </c>
      <c r="J24" s="2110"/>
      <c r="L24" s="495"/>
      <c r="M24" s="495"/>
      <c r="N24" s="2110" t="s">
        <v>480</v>
      </c>
      <c r="O24" s="2110"/>
    </row>
    <row r="25" spans="1:15" ht="23.25" customHeight="1">
      <c r="A25" s="2106" t="s">
        <v>460</v>
      </c>
      <c r="B25" s="2092" t="s">
        <v>410</v>
      </c>
      <c r="C25" s="2092"/>
      <c r="D25" s="2111" t="s">
        <v>481</v>
      </c>
      <c r="E25" s="2112"/>
      <c r="F25" s="60"/>
      <c r="G25" s="2106"/>
      <c r="H25" s="2092" t="s">
        <v>410</v>
      </c>
      <c r="I25" s="2092"/>
      <c r="J25" s="255"/>
      <c r="K25" s="403"/>
      <c r="L25" s="2106"/>
      <c r="M25" s="2092" t="s">
        <v>410</v>
      </c>
      <c r="N25" s="2092"/>
      <c r="O25" s="255"/>
    </row>
    <row r="26" spans="1:15" ht="23.25" customHeight="1">
      <c r="A26" s="2107"/>
      <c r="B26" s="2092" t="s">
        <v>462</v>
      </c>
      <c r="C26" s="2092"/>
      <c r="D26" s="2111" t="s">
        <v>482</v>
      </c>
      <c r="E26" s="2112"/>
      <c r="F26" s="60"/>
      <c r="G26" s="2107"/>
      <c r="H26" s="2092" t="s">
        <v>462</v>
      </c>
      <c r="I26" s="2092"/>
      <c r="J26" s="255"/>
      <c r="K26" s="403"/>
      <c r="L26" s="2107"/>
      <c r="M26" s="2092" t="s">
        <v>462</v>
      </c>
      <c r="N26" s="2092"/>
      <c r="O26" s="255"/>
    </row>
    <row r="27" spans="1:15" ht="23.25" customHeight="1">
      <c r="A27" s="2108"/>
      <c r="B27" s="2092" t="s">
        <v>472</v>
      </c>
      <c r="C27" s="2092"/>
      <c r="D27" s="2111" t="s">
        <v>482</v>
      </c>
      <c r="E27" s="2112"/>
      <c r="F27" s="60"/>
      <c r="G27" s="2108"/>
      <c r="H27" s="2092" t="s">
        <v>472</v>
      </c>
      <c r="I27" s="2092"/>
      <c r="J27" s="255"/>
      <c r="K27" s="403"/>
      <c r="L27" s="2108"/>
      <c r="M27" s="2092" t="s">
        <v>472</v>
      </c>
      <c r="N27" s="2092"/>
      <c r="O27" s="255"/>
    </row>
    <row r="28" spans="1:15" ht="23.25" customHeight="1">
      <c r="A28" s="2104" t="s">
        <v>464</v>
      </c>
      <c r="B28" s="2091" t="s">
        <v>475</v>
      </c>
      <c r="C28" s="2092"/>
      <c r="D28" s="2093"/>
      <c r="E28" s="2093"/>
      <c r="F28" s="60"/>
      <c r="G28" s="2104" t="s">
        <v>464</v>
      </c>
      <c r="H28" s="2091" t="s">
        <v>475</v>
      </c>
      <c r="I28" s="2092"/>
      <c r="J28" s="255"/>
      <c r="K28" s="403"/>
      <c r="L28" s="2104" t="s">
        <v>464</v>
      </c>
      <c r="M28" s="2091" t="s">
        <v>475</v>
      </c>
      <c r="N28" s="2092"/>
      <c r="O28" s="255"/>
    </row>
    <row r="29" spans="1:15" ht="23.25" customHeight="1">
      <c r="A29" s="2105"/>
      <c r="B29" s="699"/>
      <c r="C29" s="697" t="s">
        <v>444</v>
      </c>
      <c r="D29" s="2093"/>
      <c r="E29" s="2093"/>
      <c r="F29" s="60"/>
      <c r="G29" s="2105"/>
      <c r="H29" s="699"/>
      <c r="I29" s="697" t="s">
        <v>444</v>
      </c>
      <c r="J29" s="255"/>
      <c r="K29" s="403"/>
      <c r="L29" s="2105"/>
      <c r="M29" s="699"/>
      <c r="N29" s="697" t="s">
        <v>444</v>
      </c>
      <c r="O29" s="255"/>
    </row>
    <row r="30" spans="1:15" ht="11.25" customHeight="1">
      <c r="A30" s="2094" t="s">
        <v>476</v>
      </c>
      <c r="B30" s="2095"/>
      <c r="C30" s="2098" t="s">
        <v>483</v>
      </c>
      <c r="D30" s="2099"/>
      <c r="E30" s="2100"/>
      <c r="G30" s="2094" t="s">
        <v>476</v>
      </c>
      <c r="H30" s="2095"/>
      <c r="I30" s="2098"/>
      <c r="J30" s="2100"/>
      <c r="L30" s="2094" t="s">
        <v>476</v>
      </c>
      <c r="M30" s="2095"/>
      <c r="N30" s="2098"/>
      <c r="O30" s="2100"/>
    </row>
    <row r="31" spans="1:15" ht="11.25" customHeight="1">
      <c r="A31" s="2096"/>
      <c r="B31" s="2097"/>
      <c r="C31" s="2101" t="s">
        <v>484</v>
      </c>
      <c r="D31" s="2102"/>
      <c r="E31" s="2103"/>
      <c r="G31" s="2096"/>
      <c r="H31" s="2097"/>
      <c r="I31" s="2101"/>
      <c r="J31" s="2103"/>
      <c r="L31" s="2096"/>
      <c r="M31" s="2097"/>
      <c r="N31" s="2101"/>
      <c r="O31" s="2103"/>
    </row>
    <row r="32" spans="1:15">
      <c r="D32" s="696"/>
      <c r="E32" s="495"/>
      <c r="F32" s="495"/>
      <c r="J32" s="696"/>
      <c r="O32" s="696"/>
    </row>
    <row r="33" spans="1:15" ht="10.5" customHeight="1">
      <c r="C33" s="2109" t="s">
        <v>480</v>
      </c>
      <c r="D33" s="2109"/>
      <c r="E33" s="495"/>
      <c r="F33" s="495"/>
      <c r="G33" s="495"/>
      <c r="H33" s="495"/>
      <c r="I33" s="2110" t="s">
        <v>480</v>
      </c>
      <c r="J33" s="2110"/>
      <c r="L33" s="495"/>
      <c r="M33" s="495"/>
      <c r="N33" s="2110" t="s">
        <v>480</v>
      </c>
      <c r="O33" s="2110"/>
    </row>
    <row r="34" spans="1:15" ht="23.25" customHeight="1">
      <c r="A34" s="2106"/>
      <c r="B34" s="2092" t="s">
        <v>410</v>
      </c>
      <c r="C34" s="2092"/>
      <c r="D34" s="2093"/>
      <c r="E34" s="2093"/>
      <c r="F34" s="60"/>
      <c r="G34" s="2106"/>
      <c r="H34" s="2092" t="s">
        <v>410</v>
      </c>
      <c r="I34" s="2092"/>
      <c r="J34" s="255"/>
      <c r="K34" s="403"/>
      <c r="L34" s="2106"/>
      <c r="M34" s="2092" t="s">
        <v>410</v>
      </c>
      <c r="N34" s="2092"/>
      <c r="O34" s="255"/>
    </row>
    <row r="35" spans="1:15" ht="23.25" customHeight="1">
      <c r="A35" s="2107"/>
      <c r="B35" s="2092" t="s">
        <v>462</v>
      </c>
      <c r="C35" s="2092"/>
      <c r="D35" s="2093"/>
      <c r="E35" s="2093"/>
      <c r="F35" s="60"/>
      <c r="G35" s="2107"/>
      <c r="H35" s="2092" t="s">
        <v>462</v>
      </c>
      <c r="I35" s="2092"/>
      <c r="J35" s="255"/>
      <c r="K35" s="403"/>
      <c r="L35" s="2107"/>
      <c r="M35" s="2092" t="s">
        <v>462</v>
      </c>
      <c r="N35" s="2092"/>
      <c r="O35" s="255"/>
    </row>
    <row r="36" spans="1:15" ht="23.25" customHeight="1">
      <c r="A36" s="2108"/>
      <c r="B36" s="2092" t="s">
        <v>472</v>
      </c>
      <c r="C36" s="2092"/>
      <c r="D36" s="2093"/>
      <c r="E36" s="2093"/>
      <c r="F36" s="60"/>
      <c r="G36" s="2108"/>
      <c r="H36" s="2092" t="s">
        <v>472</v>
      </c>
      <c r="I36" s="2092"/>
      <c r="J36" s="255"/>
      <c r="K36" s="403"/>
      <c r="L36" s="2108"/>
      <c r="M36" s="2092" t="s">
        <v>472</v>
      </c>
      <c r="N36" s="2092"/>
      <c r="O36" s="255"/>
    </row>
    <row r="37" spans="1:15" ht="23.25" customHeight="1">
      <c r="A37" s="2104" t="s">
        <v>464</v>
      </c>
      <c r="B37" s="2091" t="s">
        <v>475</v>
      </c>
      <c r="C37" s="2092"/>
      <c r="D37" s="2093"/>
      <c r="E37" s="2093"/>
      <c r="F37" s="60"/>
      <c r="G37" s="2104" t="s">
        <v>464</v>
      </c>
      <c r="H37" s="2091" t="s">
        <v>475</v>
      </c>
      <c r="I37" s="2092"/>
      <c r="J37" s="255"/>
      <c r="K37" s="403"/>
      <c r="L37" s="2104" t="s">
        <v>464</v>
      </c>
      <c r="M37" s="2091" t="s">
        <v>475</v>
      </c>
      <c r="N37" s="2092"/>
      <c r="O37" s="255"/>
    </row>
    <row r="38" spans="1:15" ht="23.25" customHeight="1">
      <c r="A38" s="2105"/>
      <c r="B38" s="699"/>
      <c r="C38" s="697" t="s">
        <v>444</v>
      </c>
      <c r="D38" s="2093"/>
      <c r="E38" s="2093"/>
      <c r="F38" s="60"/>
      <c r="G38" s="2105"/>
      <c r="H38" s="699"/>
      <c r="I38" s="697" t="s">
        <v>444</v>
      </c>
      <c r="J38" s="255"/>
      <c r="K38" s="403"/>
      <c r="L38" s="2105"/>
      <c r="M38" s="699"/>
      <c r="N38" s="697" t="s">
        <v>444</v>
      </c>
      <c r="O38" s="255"/>
    </row>
    <row r="39" spans="1:15" ht="11.25" customHeight="1">
      <c r="A39" s="2094" t="s">
        <v>476</v>
      </c>
      <c r="B39" s="2095"/>
      <c r="C39" s="2098"/>
      <c r="D39" s="2099"/>
      <c r="E39" s="2100"/>
      <c r="G39" s="2094" t="s">
        <v>476</v>
      </c>
      <c r="H39" s="2095"/>
      <c r="I39" s="2098"/>
      <c r="J39" s="2100"/>
      <c r="L39" s="2094" t="s">
        <v>476</v>
      </c>
      <c r="M39" s="2095"/>
      <c r="N39" s="2098"/>
      <c r="O39" s="2100"/>
    </row>
    <row r="40" spans="1:15" ht="11.25" customHeight="1">
      <c r="A40" s="2096"/>
      <c r="B40" s="2097"/>
      <c r="C40" s="2101"/>
      <c r="D40" s="2102"/>
      <c r="E40" s="2103"/>
      <c r="G40" s="2096"/>
      <c r="H40" s="2097"/>
      <c r="I40" s="2101"/>
      <c r="J40" s="2103"/>
      <c r="L40" s="2096"/>
      <c r="M40" s="2097"/>
      <c r="N40" s="2101"/>
      <c r="O40" s="2103"/>
    </row>
    <row r="41" spans="1:15" ht="11.25" customHeight="1">
      <c r="A41" s="299"/>
      <c r="B41" s="299"/>
      <c r="C41" s="700"/>
      <c r="D41" s="700"/>
      <c r="E41" s="700"/>
      <c r="G41" s="299"/>
      <c r="H41" s="299"/>
      <c r="I41" s="700"/>
      <c r="J41" s="700"/>
      <c r="L41" s="299"/>
      <c r="M41" s="299"/>
      <c r="N41" s="700"/>
      <c r="O41" s="700"/>
    </row>
    <row r="42" spans="1:15">
      <c r="A42" s="495"/>
      <c r="B42" s="2088" t="s">
        <v>456</v>
      </c>
      <c r="C42" s="2088"/>
      <c r="D42" s="2089" t="s">
        <v>2063</v>
      </c>
      <c r="E42" s="2090"/>
      <c r="F42" s="2090"/>
      <c r="G42" s="2090"/>
      <c r="H42" s="2090"/>
      <c r="I42" s="2090"/>
      <c r="J42" s="2090"/>
      <c r="K42" s="2090"/>
      <c r="L42" s="2090"/>
      <c r="M42" s="2090"/>
      <c r="N42" s="2090"/>
      <c r="O42" s="2090"/>
    </row>
    <row r="43" spans="1:15">
      <c r="B43" s="701"/>
      <c r="C43" s="701"/>
      <c r="D43" s="2090"/>
      <c r="E43" s="2090"/>
      <c r="F43" s="2090"/>
      <c r="G43" s="2090"/>
      <c r="H43" s="2090"/>
      <c r="I43" s="2090"/>
      <c r="J43" s="2090"/>
      <c r="K43" s="2090"/>
      <c r="L43" s="2090"/>
      <c r="M43" s="2090"/>
      <c r="N43" s="2090"/>
      <c r="O43" s="2090"/>
    </row>
    <row r="44" spans="1:15">
      <c r="B44" s="701"/>
      <c r="C44" s="701"/>
      <c r="D44" s="2090"/>
      <c r="E44" s="2090"/>
      <c r="F44" s="2090"/>
      <c r="G44" s="2090"/>
      <c r="H44" s="2090"/>
      <c r="I44" s="2090"/>
      <c r="J44" s="2090"/>
      <c r="K44" s="2090"/>
      <c r="L44" s="2090"/>
      <c r="M44" s="2090"/>
      <c r="N44" s="2090"/>
      <c r="O44" s="2090"/>
    </row>
    <row r="45" spans="1:15">
      <c r="B45" s="701"/>
      <c r="C45" s="701"/>
      <c r="D45" s="2090"/>
      <c r="E45" s="2090"/>
      <c r="F45" s="2090"/>
      <c r="G45" s="2090"/>
      <c r="H45" s="2090"/>
      <c r="I45" s="2090"/>
      <c r="J45" s="2090"/>
      <c r="K45" s="2090"/>
      <c r="L45" s="2090"/>
      <c r="M45" s="2090"/>
      <c r="N45" s="2090"/>
      <c r="O45" s="2090"/>
    </row>
  </sheetData>
  <mergeCells count="124">
    <mergeCell ref="C14:D14"/>
    <mergeCell ref="I14:J14"/>
    <mergeCell ref="D17:E17"/>
    <mergeCell ref="G8:I8"/>
    <mergeCell ref="D16:E16"/>
    <mergeCell ref="J8:L8"/>
    <mergeCell ref="N14:O14"/>
    <mergeCell ref="E10:G11"/>
    <mergeCell ref="J10:L10"/>
    <mergeCell ref="J11:L11"/>
    <mergeCell ref="J9:L9"/>
    <mergeCell ref="H9:I9"/>
    <mergeCell ref="E8:F9"/>
    <mergeCell ref="E2:L2"/>
    <mergeCell ref="D3:N3"/>
    <mergeCell ref="E5:F7"/>
    <mergeCell ref="G5:I5"/>
    <mergeCell ref="J5:L5"/>
    <mergeCell ref="J7:L7"/>
    <mergeCell ref="G6:I6"/>
    <mergeCell ref="J6:L6"/>
    <mergeCell ref="G7:I7"/>
    <mergeCell ref="G18:G19"/>
    <mergeCell ref="D19:E19"/>
    <mergeCell ref="A15:A17"/>
    <mergeCell ref="D15:E15"/>
    <mergeCell ref="G15:G17"/>
    <mergeCell ref="B17:C17"/>
    <mergeCell ref="B16:C16"/>
    <mergeCell ref="M15:N15"/>
    <mergeCell ref="M16:N16"/>
    <mergeCell ref="H17:I17"/>
    <mergeCell ref="M17:N17"/>
    <mergeCell ref="B15:C15"/>
    <mergeCell ref="H16:I16"/>
    <mergeCell ref="H15:I15"/>
    <mergeCell ref="L15:L17"/>
    <mergeCell ref="M18:N18"/>
    <mergeCell ref="I20:J20"/>
    <mergeCell ref="N21:O21"/>
    <mergeCell ref="H18:I18"/>
    <mergeCell ref="L18:L19"/>
    <mergeCell ref="M25:N25"/>
    <mergeCell ref="L20:M21"/>
    <mergeCell ref="A25:A27"/>
    <mergeCell ref="B25:C25"/>
    <mergeCell ref="D25:E25"/>
    <mergeCell ref="G25:G27"/>
    <mergeCell ref="C24:D24"/>
    <mergeCell ref="I24:J24"/>
    <mergeCell ref="B26:C26"/>
    <mergeCell ref="H26:I26"/>
    <mergeCell ref="A20:B21"/>
    <mergeCell ref="C20:E20"/>
    <mergeCell ref="G20:H21"/>
    <mergeCell ref="C21:E21"/>
    <mergeCell ref="N20:O20"/>
    <mergeCell ref="I21:J21"/>
    <mergeCell ref="A18:A19"/>
    <mergeCell ref="B18:C18"/>
    <mergeCell ref="D18:E18"/>
    <mergeCell ref="M26:N26"/>
    <mergeCell ref="B27:C27"/>
    <mergeCell ref="D27:E27"/>
    <mergeCell ref="H27:I27"/>
    <mergeCell ref="M27:N27"/>
    <mergeCell ref="D26:E26"/>
    <mergeCell ref="N24:O24"/>
    <mergeCell ref="H25:I25"/>
    <mergeCell ref="L25:L27"/>
    <mergeCell ref="M28:N28"/>
    <mergeCell ref="N30:O30"/>
    <mergeCell ref="C31:E31"/>
    <mergeCell ref="I31:J31"/>
    <mergeCell ref="A28:A29"/>
    <mergeCell ref="B28:C28"/>
    <mergeCell ref="D28:E28"/>
    <mergeCell ref="G28:G29"/>
    <mergeCell ref="H28:I28"/>
    <mergeCell ref="L28:L29"/>
    <mergeCell ref="N31:O31"/>
    <mergeCell ref="A30:B31"/>
    <mergeCell ref="C30:E30"/>
    <mergeCell ref="G30:H31"/>
    <mergeCell ref="I30:J30"/>
    <mergeCell ref="L30:M31"/>
    <mergeCell ref="A34:A36"/>
    <mergeCell ref="B34:C34"/>
    <mergeCell ref="D34:E34"/>
    <mergeCell ref="G34:G36"/>
    <mergeCell ref="B36:C36"/>
    <mergeCell ref="B35:C35"/>
    <mergeCell ref="D35:E35"/>
    <mergeCell ref="D36:E36"/>
    <mergeCell ref="D29:E29"/>
    <mergeCell ref="H36:I36"/>
    <mergeCell ref="M36:N36"/>
    <mergeCell ref="L34:L36"/>
    <mergeCell ref="M34:N34"/>
    <mergeCell ref="H35:I35"/>
    <mergeCell ref="M35:N35"/>
    <mergeCell ref="H34:I34"/>
    <mergeCell ref="N39:O39"/>
    <mergeCell ref="C33:D33"/>
    <mergeCell ref="I33:J33"/>
    <mergeCell ref="N33:O33"/>
    <mergeCell ref="B42:C42"/>
    <mergeCell ref="D42:O45"/>
    <mergeCell ref="M37:N37"/>
    <mergeCell ref="D38:E38"/>
    <mergeCell ref="A39:B40"/>
    <mergeCell ref="C39:E39"/>
    <mergeCell ref="G39:H40"/>
    <mergeCell ref="I39:J39"/>
    <mergeCell ref="L39:M40"/>
    <mergeCell ref="C40:E40"/>
    <mergeCell ref="I40:J40"/>
    <mergeCell ref="A37:A38"/>
    <mergeCell ref="B37:C37"/>
    <mergeCell ref="D37:E37"/>
    <mergeCell ref="G37:G38"/>
    <mergeCell ref="H37:I37"/>
    <mergeCell ref="L37:L38"/>
    <mergeCell ref="N40:O40"/>
  </mergeCells>
  <phoneticPr fontId="5"/>
  <printOptions horizontalCentered="1" verticalCentered="1"/>
  <pageMargins left="0.39370078740157483" right="0.39370078740157483" top="0.55118110236220474" bottom="0.35433070866141736" header="0.31496062992125984" footer="0.19685039370078741"/>
  <pageSetup paperSize="9" firstPageNumber="6" orientation="portrait" useFirstPageNumber="1" r:id="rId1"/>
  <headerFooter alignWithMargins="0">
    <oddHeader>&amp;R&amp;"ＭＳ 明朝,標準"&amp;10戸安様式第5号</oddHead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sheetPr>
  <dimension ref="A1:AG82"/>
  <sheetViews>
    <sheetView workbookViewId="0">
      <selection sqref="A1:F1"/>
    </sheetView>
  </sheetViews>
  <sheetFormatPr defaultColWidth="9" defaultRowHeight="14.25"/>
  <cols>
    <col min="1" max="1" width="2.25" style="656" customWidth="1"/>
    <col min="2" max="7" width="4.625" style="656" customWidth="1"/>
    <col min="8" max="10" width="2.625" style="656" customWidth="1"/>
    <col min="11" max="11" width="3.625" style="656" customWidth="1"/>
    <col min="12" max="12" width="3.25" style="656" customWidth="1"/>
    <col min="13" max="15" width="2.625" style="656" customWidth="1"/>
    <col min="16" max="16" width="3.125" style="656" customWidth="1"/>
    <col min="17" max="21" width="2.625" style="656" customWidth="1"/>
    <col min="22" max="23" width="1.5" style="656" customWidth="1"/>
    <col min="24" max="25" width="2.625" style="656" customWidth="1"/>
    <col min="26" max="26" width="1.625" style="656" customWidth="1"/>
    <col min="27" max="27" width="2.625" style="656" customWidth="1"/>
    <col min="28" max="28" width="3.625" style="656" customWidth="1"/>
    <col min="29" max="33" width="2.625" style="656" customWidth="1"/>
    <col min="34" max="34" width="2.875" style="656" customWidth="1"/>
    <col min="35" max="16384" width="9" style="656"/>
  </cols>
  <sheetData>
    <row r="1" spans="1:33" ht="14.25" customHeight="1">
      <c r="A1" s="2177" t="s">
        <v>485</v>
      </c>
      <c r="B1" s="2178"/>
      <c r="C1" s="2178"/>
      <c r="D1" s="2178"/>
      <c r="E1" s="2178"/>
      <c r="F1" s="2179"/>
      <c r="G1" s="654"/>
      <c r="H1" s="654"/>
      <c r="I1" s="655"/>
      <c r="U1" s="657"/>
      <c r="V1" s="657"/>
      <c r="W1" s="657"/>
      <c r="X1" s="657"/>
      <c r="Y1" s="657"/>
      <c r="Z1" s="657"/>
      <c r="AA1" s="657"/>
      <c r="AB1" s="657"/>
      <c r="AC1" s="657"/>
      <c r="AD1" s="657"/>
      <c r="AE1" s="657"/>
      <c r="AF1" s="658"/>
      <c r="AG1" s="658"/>
    </row>
    <row r="2" spans="1:33" ht="13.5" customHeight="1">
      <c r="A2" s="658"/>
      <c r="G2" s="654"/>
      <c r="H2" s="654"/>
      <c r="I2" s="655"/>
      <c r="T2" s="2185" t="s">
        <v>486</v>
      </c>
      <c r="U2" s="2186"/>
      <c r="V2" s="2186"/>
      <c r="W2" s="2187"/>
      <c r="X2" s="2191"/>
      <c r="Y2" s="2191"/>
      <c r="Z2" s="2191"/>
      <c r="AA2" s="2191"/>
      <c r="AB2" s="2191"/>
      <c r="AC2" s="2191"/>
      <c r="AD2" s="2191"/>
      <c r="AE2" s="2191"/>
      <c r="AF2" s="2191"/>
      <c r="AG2" s="2191"/>
    </row>
    <row r="3" spans="1:33" ht="13.5" customHeight="1">
      <c r="A3" s="658"/>
      <c r="G3" s="658"/>
      <c r="H3" s="658"/>
      <c r="I3" s="658"/>
      <c r="T3" s="2188"/>
      <c r="U3" s="2189"/>
      <c r="V3" s="2189"/>
      <c r="W3" s="2190"/>
      <c r="X3" s="2191"/>
      <c r="Y3" s="2191"/>
      <c r="Z3" s="2191"/>
      <c r="AA3" s="2191"/>
      <c r="AB3" s="2191"/>
      <c r="AC3" s="2191"/>
      <c r="AD3" s="2191"/>
      <c r="AE3" s="2191"/>
      <c r="AF3" s="2191"/>
      <c r="AG3" s="2191"/>
    </row>
    <row r="4" spans="1:33" ht="17.25" customHeight="1">
      <c r="A4" s="659"/>
      <c r="O4" s="657"/>
      <c r="P4" s="657"/>
      <c r="Q4" s="657"/>
      <c r="R4" s="657"/>
      <c r="S4" s="657"/>
      <c r="T4" s="657"/>
      <c r="U4" s="2192" t="s">
        <v>487</v>
      </c>
      <c r="V4" s="2192"/>
      <c r="W4" s="2192"/>
      <c r="X4" s="2192"/>
      <c r="Y4" s="2193" t="s">
        <v>334</v>
      </c>
      <c r="Z4" s="2193"/>
      <c r="AA4" s="2193"/>
      <c r="AB4" s="660">
        <f>入力!$D$20</f>
        <v>27</v>
      </c>
      <c r="AC4" s="661" t="s">
        <v>389</v>
      </c>
      <c r="AD4" s="662">
        <f>入力!$F$20</f>
        <v>7</v>
      </c>
      <c r="AE4" s="661" t="s">
        <v>414</v>
      </c>
      <c r="AF4" s="662">
        <f>入力!$H$20</f>
        <v>25</v>
      </c>
      <c r="AG4" s="661" t="s">
        <v>426</v>
      </c>
    </row>
    <row r="5" spans="1:33" ht="17.25" customHeight="1">
      <c r="A5" s="659"/>
      <c r="B5" s="659"/>
      <c r="C5" s="659"/>
      <c r="D5" s="659"/>
      <c r="E5" s="663"/>
      <c r="F5" s="663"/>
      <c r="G5" s="2184" t="s">
        <v>488</v>
      </c>
      <c r="H5" s="2184"/>
      <c r="I5" s="2184"/>
      <c r="J5" s="2184"/>
      <c r="K5" s="2184"/>
      <c r="L5" s="2184"/>
      <c r="M5" s="2184"/>
      <c r="N5" s="2184"/>
      <c r="O5" s="2184"/>
      <c r="P5" s="2184"/>
      <c r="Q5" s="2184"/>
      <c r="R5" s="2184"/>
      <c r="S5" s="2184"/>
      <c r="T5" s="2184"/>
      <c r="U5" s="2184"/>
      <c r="V5" s="2184"/>
      <c r="W5" s="657"/>
      <c r="X5" s="657"/>
      <c r="Y5" s="664"/>
      <c r="Z5" s="664"/>
      <c r="AA5" s="664"/>
      <c r="AB5" s="662"/>
      <c r="AC5" s="661"/>
      <c r="AD5" s="662"/>
      <c r="AE5" s="661"/>
      <c r="AF5" s="662"/>
      <c r="AG5" s="661"/>
    </row>
    <row r="6" spans="1:33" ht="17.25" customHeight="1">
      <c r="A6" s="659"/>
      <c r="B6" s="659"/>
      <c r="C6" s="659"/>
      <c r="D6" s="659"/>
      <c r="E6" s="663"/>
      <c r="F6" s="663"/>
      <c r="G6" s="2184"/>
      <c r="H6" s="2184"/>
      <c r="I6" s="2184"/>
      <c r="J6" s="2184"/>
      <c r="K6" s="2184"/>
      <c r="L6" s="2184"/>
      <c r="M6" s="2184"/>
      <c r="N6" s="2184"/>
      <c r="O6" s="2184"/>
      <c r="P6" s="2184"/>
      <c r="Q6" s="2184"/>
      <c r="R6" s="2184"/>
      <c r="S6" s="2184"/>
      <c r="T6" s="2184"/>
      <c r="U6" s="2184"/>
      <c r="V6" s="2184"/>
      <c r="W6" s="657"/>
      <c r="X6" s="657"/>
      <c r="Y6" s="659"/>
      <c r="Z6" s="659"/>
      <c r="AA6" s="659"/>
      <c r="AB6" s="658"/>
      <c r="AC6" s="658"/>
      <c r="AD6" s="658"/>
      <c r="AE6" s="658"/>
      <c r="AF6" s="658"/>
      <c r="AG6" s="658"/>
    </row>
    <row r="7" spans="1:33" ht="21" customHeight="1">
      <c r="A7" s="665"/>
      <c r="B7" s="665"/>
      <c r="C7" s="665"/>
      <c r="D7" s="666"/>
      <c r="E7" s="666"/>
      <c r="F7" s="666"/>
      <c r="G7" s="666"/>
      <c r="H7" s="666"/>
      <c r="I7" s="666"/>
      <c r="J7" s="667" t="s">
        <v>489</v>
      </c>
      <c r="K7" s="668" t="s">
        <v>334</v>
      </c>
      <c r="L7" s="669">
        <v>26</v>
      </c>
      <c r="M7" s="667" t="s">
        <v>389</v>
      </c>
      <c r="N7" s="669">
        <v>7</v>
      </c>
      <c r="O7" s="667" t="s">
        <v>414</v>
      </c>
      <c r="P7" s="669">
        <v>1</v>
      </c>
      <c r="Q7" s="667" t="s">
        <v>426</v>
      </c>
      <c r="R7" s="2180" t="s">
        <v>490</v>
      </c>
      <c r="S7" s="2180"/>
      <c r="T7" s="2180"/>
      <c r="U7" s="2180"/>
      <c r="V7" s="670"/>
      <c r="W7" s="670"/>
      <c r="X7" s="659"/>
      <c r="Y7" s="659"/>
      <c r="Z7" s="659"/>
      <c r="AA7" s="659"/>
      <c r="AB7" s="658"/>
      <c r="AC7" s="658"/>
      <c r="AD7" s="658"/>
      <c r="AE7" s="658"/>
      <c r="AF7" s="658"/>
      <c r="AG7" s="658"/>
    </row>
    <row r="8" spans="1:33" ht="17.25">
      <c r="F8" s="663"/>
      <c r="G8" s="663"/>
      <c r="H8" s="663"/>
      <c r="I8" s="663"/>
      <c r="J8" s="663"/>
      <c r="K8" s="663"/>
      <c r="M8" s="658"/>
      <c r="N8" s="658"/>
      <c r="O8" s="658"/>
      <c r="P8" s="658"/>
      <c r="Q8" s="659"/>
      <c r="R8" s="670"/>
      <c r="S8" s="659"/>
      <c r="T8" s="670"/>
      <c r="U8" s="659"/>
      <c r="V8" s="670"/>
      <c r="W8" s="670"/>
      <c r="X8" s="659"/>
      <c r="Y8" s="659"/>
      <c r="Z8" s="659"/>
      <c r="AA8" s="659"/>
      <c r="AB8" s="658"/>
      <c r="AC8" s="658"/>
      <c r="AD8" s="658"/>
      <c r="AE8" s="658"/>
      <c r="AF8" s="658"/>
      <c r="AG8" s="658"/>
    </row>
    <row r="9" spans="1:33" ht="20.25" customHeight="1">
      <c r="A9" s="2174" t="s">
        <v>491</v>
      </c>
      <c r="B9" s="2174"/>
      <c r="C9" s="2174"/>
      <c r="D9" s="2181" t="str">
        <f>入力!$C$6</f>
        <v>◎◎国道 ○○○舗装工事作業所</v>
      </c>
      <c r="E9" s="2181"/>
      <c r="F9" s="2181"/>
      <c r="G9" s="2181"/>
      <c r="H9" s="2181"/>
      <c r="I9" s="2181"/>
      <c r="J9" s="663"/>
      <c r="K9" s="658"/>
      <c r="L9" s="2182" t="s">
        <v>492</v>
      </c>
      <c r="M9" s="2183"/>
      <c r="N9" s="2183"/>
      <c r="O9" s="2172" t="str">
        <f>入力!$C$25</f>
        <v>大山建設株式会社</v>
      </c>
      <c r="P9" s="2172"/>
      <c r="Q9" s="2172"/>
      <c r="R9" s="2172"/>
      <c r="S9" s="2172"/>
      <c r="T9" s="2172"/>
      <c r="U9" s="671"/>
      <c r="V9" s="672" t="s">
        <v>493</v>
      </c>
      <c r="W9" s="672"/>
      <c r="X9" s="673" t="s">
        <v>494</v>
      </c>
      <c r="Y9" s="674" t="s">
        <v>495</v>
      </c>
      <c r="Z9" s="675" t="s">
        <v>496</v>
      </c>
      <c r="AA9" s="2172" t="str">
        <f>入力!$C$52</f>
        <v>㈱山田土建</v>
      </c>
      <c r="AB9" s="2172"/>
      <c r="AC9" s="2172"/>
      <c r="AD9" s="2172"/>
      <c r="AE9" s="2172"/>
      <c r="AF9" s="2172"/>
      <c r="AG9" s="671"/>
    </row>
    <row r="10" spans="1:33" ht="18" customHeight="1">
      <c r="A10" s="2174" t="s">
        <v>497</v>
      </c>
      <c r="B10" s="2174"/>
      <c r="C10" s="2174"/>
      <c r="D10" s="2175" t="str">
        <f>入力!$C$8</f>
        <v>　安　全　慎　太　郎</v>
      </c>
      <c r="E10" s="2175"/>
      <c r="F10" s="2175"/>
      <c r="G10" s="2175"/>
      <c r="H10" s="2175"/>
      <c r="I10" s="676" t="s">
        <v>498</v>
      </c>
      <c r="J10" s="677"/>
      <c r="K10" s="658"/>
      <c r="L10" s="2183"/>
      <c r="M10" s="2183"/>
      <c r="N10" s="2183"/>
      <c r="O10" s="2173"/>
      <c r="P10" s="2173"/>
      <c r="Q10" s="2173"/>
      <c r="R10" s="2173"/>
      <c r="S10" s="2173"/>
      <c r="T10" s="2173"/>
      <c r="U10" s="678" t="s">
        <v>499</v>
      </c>
      <c r="V10" s="2176" t="s">
        <v>500</v>
      </c>
      <c r="W10" s="2176"/>
      <c r="X10" s="2176"/>
      <c r="Y10" s="2176"/>
      <c r="Z10" s="2176"/>
      <c r="AA10" s="2173"/>
      <c r="AB10" s="2173"/>
      <c r="AC10" s="2173"/>
      <c r="AD10" s="2173"/>
      <c r="AE10" s="2173"/>
      <c r="AF10" s="2173"/>
      <c r="AG10" s="678" t="s">
        <v>499</v>
      </c>
    </row>
    <row r="11" spans="1:33" ht="13.5" customHeight="1">
      <c r="A11" s="658"/>
      <c r="B11" s="658"/>
      <c r="C11" s="658"/>
      <c r="D11" s="658"/>
      <c r="E11" s="658"/>
      <c r="F11" s="658"/>
      <c r="G11" s="658"/>
      <c r="H11" s="658"/>
      <c r="I11" s="658"/>
      <c r="J11" s="658"/>
      <c r="K11" s="658"/>
      <c r="L11" s="679"/>
      <c r="M11" s="680"/>
      <c r="N11" s="680"/>
      <c r="O11" s="680"/>
      <c r="P11" s="680"/>
      <c r="Q11" s="680"/>
      <c r="R11" s="680"/>
      <c r="S11" s="680"/>
      <c r="T11" s="680"/>
      <c r="U11" s="680"/>
      <c r="V11" s="680"/>
      <c r="W11" s="680"/>
      <c r="X11" s="680"/>
      <c r="Y11" s="680"/>
      <c r="Z11" s="680"/>
      <c r="AA11" s="680"/>
      <c r="AB11" s="680"/>
      <c r="AC11" s="680"/>
      <c r="AD11" s="680"/>
    </row>
    <row r="12" spans="1:33">
      <c r="A12" s="658"/>
      <c r="B12" s="658"/>
      <c r="C12" s="658"/>
      <c r="D12" s="658"/>
      <c r="E12" s="658"/>
      <c r="F12" s="658"/>
      <c r="G12" s="658"/>
      <c r="H12" s="658"/>
      <c r="I12" s="658"/>
      <c r="J12" s="658"/>
      <c r="K12" s="658"/>
      <c r="L12" s="658"/>
      <c r="M12" s="658"/>
      <c r="N12" s="658"/>
      <c r="O12" s="681"/>
      <c r="P12" s="681"/>
      <c r="Q12" s="681"/>
      <c r="R12" s="681"/>
      <c r="S12" s="681"/>
      <c r="T12" s="681"/>
      <c r="U12" s="681"/>
      <c r="V12" s="681"/>
      <c r="W12" s="681"/>
      <c r="X12" s="681"/>
      <c r="Y12" s="681"/>
      <c r="Z12" s="681"/>
      <c r="AA12" s="681"/>
      <c r="AB12" s="681"/>
      <c r="AC12" s="681"/>
      <c r="AD12" s="681"/>
      <c r="AE12" s="681"/>
      <c r="AF12" s="681"/>
      <c r="AG12" s="681"/>
    </row>
    <row r="13" spans="1:33" ht="15.95" customHeight="1">
      <c r="A13" s="658"/>
      <c r="B13" s="2154" t="s">
        <v>501</v>
      </c>
      <c r="C13" s="2157" t="s">
        <v>502</v>
      </c>
      <c r="D13" s="2158"/>
      <c r="E13" s="2158"/>
      <c r="F13" s="2158"/>
      <c r="G13" s="2159"/>
      <c r="H13" s="2160" t="s">
        <v>503</v>
      </c>
      <c r="I13" s="2161"/>
      <c r="J13" s="2161"/>
      <c r="K13" s="2161"/>
      <c r="L13" s="2161"/>
      <c r="M13" s="2161"/>
      <c r="N13" s="2161"/>
      <c r="O13" s="2161"/>
      <c r="P13" s="2161"/>
      <c r="Q13" s="2161"/>
      <c r="R13" s="2161"/>
      <c r="S13" s="2161"/>
      <c r="T13" s="2161"/>
      <c r="U13" s="2161"/>
      <c r="V13" s="2161"/>
      <c r="W13" s="2161"/>
      <c r="X13" s="2161"/>
      <c r="Y13" s="2161"/>
      <c r="Z13" s="2161"/>
      <c r="AA13" s="2161"/>
      <c r="AB13" s="2161"/>
      <c r="AC13" s="2161"/>
      <c r="AD13" s="2161"/>
      <c r="AE13" s="2161"/>
      <c r="AF13" s="2161"/>
      <c r="AG13" s="2162"/>
    </row>
    <row r="14" spans="1:33" ht="14.25" customHeight="1">
      <c r="A14" s="658"/>
      <c r="B14" s="2155"/>
      <c r="C14" s="2166" t="s">
        <v>504</v>
      </c>
      <c r="D14" s="2167"/>
      <c r="E14" s="2167"/>
      <c r="F14" s="2167"/>
      <c r="G14" s="2168"/>
      <c r="H14" s="2163"/>
      <c r="I14" s="2164"/>
      <c r="J14" s="2164"/>
      <c r="K14" s="2164"/>
      <c r="L14" s="2164"/>
      <c r="M14" s="2164"/>
      <c r="N14" s="2164"/>
      <c r="O14" s="2164"/>
      <c r="P14" s="2164"/>
      <c r="Q14" s="2164"/>
      <c r="R14" s="2164"/>
      <c r="S14" s="2164"/>
      <c r="T14" s="2164"/>
      <c r="U14" s="2164"/>
      <c r="V14" s="2164"/>
      <c r="W14" s="2164"/>
      <c r="X14" s="2164"/>
      <c r="Y14" s="2164"/>
      <c r="Z14" s="2164"/>
      <c r="AA14" s="2164"/>
      <c r="AB14" s="2164"/>
      <c r="AC14" s="2164"/>
      <c r="AD14" s="2164"/>
      <c r="AE14" s="2164"/>
      <c r="AF14" s="2164"/>
      <c r="AG14" s="2165"/>
    </row>
    <row r="15" spans="1:33" ht="14.1" customHeight="1">
      <c r="A15" s="658"/>
      <c r="B15" s="2155"/>
      <c r="C15" s="2169"/>
      <c r="D15" s="2170"/>
      <c r="E15" s="2170"/>
      <c r="F15" s="2170"/>
      <c r="G15" s="2171"/>
      <c r="H15" s="2160" t="s">
        <v>505</v>
      </c>
      <c r="I15" s="2161"/>
      <c r="J15" s="2161"/>
      <c r="K15" s="2161"/>
      <c r="L15" s="2161"/>
      <c r="M15" s="2161"/>
      <c r="N15" s="2161"/>
      <c r="O15" s="2162"/>
      <c r="P15" s="2160" t="s">
        <v>506</v>
      </c>
      <c r="Q15" s="2161"/>
      <c r="R15" s="2161"/>
      <c r="S15" s="2161"/>
      <c r="T15" s="2161"/>
      <c r="U15" s="2161"/>
      <c r="V15" s="2161"/>
      <c r="W15" s="2161"/>
      <c r="X15" s="2162"/>
      <c r="Y15" s="2160" t="s">
        <v>507</v>
      </c>
      <c r="Z15" s="2161"/>
      <c r="AA15" s="2161"/>
      <c r="AB15" s="2161"/>
      <c r="AC15" s="2161"/>
      <c r="AD15" s="2161"/>
      <c r="AE15" s="2161"/>
      <c r="AF15" s="2161"/>
      <c r="AG15" s="2162"/>
    </row>
    <row r="16" spans="1:33" ht="14.1" customHeight="1">
      <c r="A16" s="658"/>
      <c r="B16" s="2156"/>
      <c r="C16" s="2163"/>
      <c r="D16" s="2164"/>
      <c r="E16" s="2164"/>
      <c r="F16" s="2164"/>
      <c r="G16" s="2165"/>
      <c r="H16" s="2163"/>
      <c r="I16" s="2164"/>
      <c r="J16" s="2164"/>
      <c r="K16" s="2164"/>
      <c r="L16" s="2164"/>
      <c r="M16" s="2164"/>
      <c r="N16" s="2164"/>
      <c r="O16" s="2165"/>
      <c r="P16" s="2163"/>
      <c r="Q16" s="2164"/>
      <c r="R16" s="2164"/>
      <c r="S16" s="2164"/>
      <c r="T16" s="2164"/>
      <c r="U16" s="2164"/>
      <c r="V16" s="2164"/>
      <c r="W16" s="2164"/>
      <c r="X16" s="2165"/>
      <c r="Y16" s="2163"/>
      <c r="Z16" s="2164"/>
      <c r="AA16" s="2164"/>
      <c r="AB16" s="2164"/>
      <c r="AC16" s="2164"/>
      <c r="AD16" s="2164"/>
      <c r="AE16" s="2164"/>
      <c r="AF16" s="2164"/>
      <c r="AG16" s="2165"/>
    </row>
    <row r="17" spans="1:33" ht="15.95" customHeight="1">
      <c r="A17" s="658"/>
      <c r="B17" s="2139">
        <f>作業員データ!$A$4</f>
        <v>1</v>
      </c>
      <c r="C17" s="2141" t="str">
        <f>作業員データ!$B$4</f>
        <v>まじま　けんじ</v>
      </c>
      <c r="D17" s="2142"/>
      <c r="E17" s="2142"/>
      <c r="F17" s="2142"/>
      <c r="G17" s="2143"/>
      <c r="H17" s="2144" t="str">
        <f>作業員データ!$CG$4</f>
        <v>○○健康保険組合</v>
      </c>
      <c r="I17" s="2144"/>
      <c r="J17" s="2144"/>
      <c r="K17" s="2144"/>
      <c r="L17" s="2144"/>
      <c r="M17" s="2144"/>
      <c r="N17" s="2144"/>
      <c r="O17" s="2144"/>
      <c r="P17" s="2144" t="str">
        <f>作業員データ!$CI$4</f>
        <v>厚生年金保険</v>
      </c>
      <c r="Q17" s="2144"/>
      <c r="R17" s="2144"/>
      <c r="S17" s="2144"/>
      <c r="T17" s="2144"/>
      <c r="U17" s="2144"/>
      <c r="V17" s="2144"/>
      <c r="W17" s="2144"/>
      <c r="X17" s="2144"/>
      <c r="Y17" s="2144"/>
      <c r="Z17" s="2144"/>
      <c r="AA17" s="2144"/>
      <c r="AB17" s="2144"/>
      <c r="AC17" s="2144"/>
      <c r="AD17" s="2144"/>
      <c r="AE17" s="2144"/>
      <c r="AF17" s="2144"/>
      <c r="AG17" s="2144"/>
    </row>
    <row r="18" spans="1:33" ht="27.95" customHeight="1">
      <c r="A18" s="658"/>
      <c r="B18" s="2152"/>
      <c r="C18" s="2149" t="str">
        <f>作業員データ!$C$4</f>
        <v>間　島　健　児</v>
      </c>
      <c r="D18" s="2150"/>
      <c r="E18" s="2150"/>
      <c r="F18" s="2150"/>
      <c r="G18" s="2151"/>
      <c r="H18" s="2148" t="str">
        <f>作業員データ!$CH$4</f>
        <v>○</v>
      </c>
      <c r="I18" s="2148"/>
      <c r="J18" s="2148"/>
      <c r="K18" s="2148"/>
      <c r="L18" s="2148"/>
      <c r="M18" s="2148"/>
      <c r="N18" s="2148"/>
      <c r="O18" s="2148"/>
      <c r="P18" s="2148" t="str">
        <f>作業員データ!$CJ$4</f>
        <v>○</v>
      </c>
      <c r="Q18" s="2148"/>
      <c r="R18" s="2148"/>
      <c r="S18" s="2148"/>
      <c r="T18" s="2148"/>
      <c r="U18" s="2148"/>
      <c r="V18" s="2148"/>
      <c r="W18" s="2148"/>
      <c r="X18" s="2148"/>
      <c r="Y18" s="2148" t="str">
        <f>作業員データ!$CK$4</f>
        <v>一般</v>
      </c>
      <c r="Z18" s="2148"/>
      <c r="AA18" s="2148"/>
      <c r="AB18" s="2148"/>
      <c r="AC18" s="2148"/>
      <c r="AD18" s="2148"/>
      <c r="AE18" s="2148"/>
      <c r="AF18" s="2148"/>
      <c r="AG18" s="2148"/>
    </row>
    <row r="19" spans="1:33" ht="15.95" customHeight="1">
      <c r="A19" s="658"/>
      <c r="B19" s="2139">
        <f>作業員データ!$A$5</f>
        <v>2</v>
      </c>
      <c r="C19" s="2141" t="str">
        <f>作業員データ!$B$5</f>
        <v>あきた　いちろう　</v>
      </c>
      <c r="D19" s="2142"/>
      <c r="E19" s="2142"/>
      <c r="F19" s="2142"/>
      <c r="G19" s="2143"/>
      <c r="H19" s="2144" t="str">
        <f>作業員データ!$CG$5</f>
        <v>国民健康保険</v>
      </c>
      <c r="I19" s="2144"/>
      <c r="J19" s="2144"/>
      <c r="K19" s="2144"/>
      <c r="L19" s="2144"/>
      <c r="M19" s="2144"/>
      <c r="N19" s="2144"/>
      <c r="O19" s="2144"/>
      <c r="P19" s="2144" t="str">
        <f>作業員データ!$CI$5</f>
        <v>厚生年金保険</v>
      </c>
      <c r="Q19" s="2144"/>
      <c r="R19" s="2144"/>
      <c r="S19" s="2144"/>
      <c r="T19" s="2144"/>
      <c r="U19" s="2144"/>
      <c r="V19" s="2144"/>
      <c r="W19" s="2144"/>
      <c r="X19" s="2144"/>
      <c r="Y19" s="2144"/>
      <c r="Z19" s="2144"/>
      <c r="AA19" s="2144"/>
      <c r="AB19" s="2144"/>
      <c r="AC19" s="2144"/>
      <c r="AD19" s="2144"/>
      <c r="AE19" s="2144"/>
      <c r="AF19" s="2144"/>
      <c r="AG19" s="2144"/>
    </row>
    <row r="20" spans="1:33" ht="27.95" customHeight="1">
      <c r="A20" s="658"/>
      <c r="B20" s="2140"/>
      <c r="C20" s="2149" t="str">
        <f>作業員データ!$C$5</f>
        <v>秋　田　一　郎</v>
      </c>
      <c r="D20" s="2150"/>
      <c r="E20" s="2150"/>
      <c r="F20" s="2150"/>
      <c r="G20" s="2151"/>
      <c r="H20" s="2148" t="str">
        <f>作業員データ!$CH$5</f>
        <v>○</v>
      </c>
      <c r="I20" s="2148"/>
      <c r="J20" s="2148"/>
      <c r="K20" s="2148"/>
      <c r="L20" s="2148"/>
      <c r="M20" s="2148"/>
      <c r="N20" s="2148"/>
      <c r="O20" s="2148"/>
      <c r="P20" s="2148" t="str">
        <f>作業員データ!$CJ$5</f>
        <v>○</v>
      </c>
      <c r="Q20" s="2148"/>
      <c r="R20" s="2148"/>
      <c r="S20" s="2148"/>
      <c r="T20" s="2148"/>
      <c r="U20" s="2148"/>
      <c r="V20" s="2148"/>
      <c r="W20" s="2148"/>
      <c r="X20" s="2148"/>
      <c r="Y20" s="2148" t="str">
        <f>作業員データ!$CK$5</f>
        <v>一般</v>
      </c>
      <c r="Z20" s="2148"/>
      <c r="AA20" s="2148"/>
      <c r="AB20" s="2148"/>
      <c r="AC20" s="2148"/>
      <c r="AD20" s="2148"/>
      <c r="AE20" s="2148"/>
      <c r="AF20" s="2148"/>
      <c r="AG20" s="2148"/>
    </row>
    <row r="21" spans="1:33" ht="15.95" customHeight="1">
      <c r="A21" s="658"/>
      <c r="B21" s="2139">
        <f>作業員データ!$A$6</f>
        <v>3</v>
      </c>
      <c r="C21" s="2141" t="str">
        <f>作業員データ!$B$6</f>
        <v>ふくしま　しろう　</v>
      </c>
      <c r="D21" s="2142"/>
      <c r="E21" s="2142"/>
      <c r="F21" s="2142"/>
      <c r="G21" s="2143"/>
      <c r="H21" s="2144" t="str">
        <f>作業員データ!$CG$6</f>
        <v>協会けんぽ</v>
      </c>
      <c r="I21" s="2144"/>
      <c r="J21" s="2144"/>
      <c r="K21" s="2144"/>
      <c r="L21" s="2144"/>
      <c r="M21" s="2144"/>
      <c r="N21" s="2144"/>
      <c r="O21" s="2144"/>
      <c r="P21" s="2144" t="str">
        <f>作業員データ!$CI$6</f>
        <v>未加入</v>
      </c>
      <c r="Q21" s="2144"/>
      <c r="R21" s="2144"/>
      <c r="S21" s="2144"/>
      <c r="T21" s="2144"/>
      <c r="U21" s="2144"/>
      <c r="V21" s="2144"/>
      <c r="W21" s="2144"/>
      <c r="X21" s="2144"/>
      <c r="Y21" s="2144"/>
      <c r="Z21" s="2144"/>
      <c r="AA21" s="2144"/>
      <c r="AB21" s="2144"/>
      <c r="AC21" s="2144"/>
      <c r="AD21" s="2144"/>
      <c r="AE21" s="2144"/>
      <c r="AF21" s="2144"/>
      <c r="AG21" s="2144"/>
    </row>
    <row r="22" spans="1:33" ht="27.95" customHeight="1">
      <c r="A22" s="658"/>
      <c r="B22" s="2140"/>
      <c r="C22" s="2149" t="str">
        <f>作業員データ!$C$6</f>
        <v>福　島　四　郎</v>
      </c>
      <c r="D22" s="2150"/>
      <c r="E22" s="2150"/>
      <c r="F22" s="2150"/>
      <c r="G22" s="2151"/>
      <c r="H22" s="2148" t="str">
        <f>作業員データ!$CH$6</f>
        <v>○</v>
      </c>
      <c r="I22" s="2148"/>
      <c r="J22" s="2148"/>
      <c r="K22" s="2148"/>
      <c r="L22" s="2148"/>
      <c r="M22" s="2148"/>
      <c r="N22" s="2148"/>
      <c r="O22" s="2148"/>
      <c r="P22" s="2148" t="str">
        <f>作業員データ!$CJ$6</f>
        <v>✕</v>
      </c>
      <c r="Q22" s="2148"/>
      <c r="R22" s="2148"/>
      <c r="S22" s="2148"/>
      <c r="T22" s="2148"/>
      <c r="U22" s="2148"/>
      <c r="V22" s="2148"/>
      <c r="W22" s="2148"/>
      <c r="X22" s="2148"/>
      <c r="Y22" s="2148" t="str">
        <f>作業員データ!$CK$6</f>
        <v>日雇い</v>
      </c>
      <c r="Z22" s="2148"/>
      <c r="AA22" s="2148"/>
      <c r="AB22" s="2148"/>
      <c r="AC22" s="2148"/>
      <c r="AD22" s="2148"/>
      <c r="AE22" s="2148"/>
      <c r="AF22" s="2148"/>
      <c r="AG22" s="2148"/>
    </row>
    <row r="23" spans="1:33" ht="15.95" customHeight="1">
      <c r="A23" s="658"/>
      <c r="B23" s="2139">
        <f>作業員データ!$A$7</f>
        <v>4</v>
      </c>
      <c r="C23" s="2141" t="str">
        <f>作業員データ!$B$7</f>
        <v>いわて　じろう　</v>
      </c>
      <c r="D23" s="2142"/>
      <c r="E23" s="2142"/>
      <c r="F23" s="2142"/>
      <c r="G23" s="2143"/>
      <c r="H23" s="2144" t="str">
        <f>作業員データ!$CG$7</f>
        <v>全国土木健康保険</v>
      </c>
      <c r="I23" s="2144"/>
      <c r="J23" s="2144"/>
      <c r="K23" s="2144"/>
      <c r="L23" s="2144"/>
      <c r="M23" s="2144"/>
      <c r="N23" s="2144"/>
      <c r="O23" s="2144"/>
      <c r="P23" s="2144" t="str">
        <f>作業員データ!$CI$7</f>
        <v>厚生年金保険</v>
      </c>
      <c r="Q23" s="2144"/>
      <c r="R23" s="2144"/>
      <c r="S23" s="2144"/>
      <c r="T23" s="2144"/>
      <c r="U23" s="2144"/>
      <c r="V23" s="2144"/>
      <c r="W23" s="2144"/>
      <c r="X23" s="2144"/>
      <c r="Y23" s="2144"/>
      <c r="Z23" s="2144"/>
      <c r="AA23" s="2144"/>
      <c r="AB23" s="2144"/>
      <c r="AC23" s="2144"/>
      <c r="AD23" s="2144"/>
      <c r="AE23" s="2144"/>
      <c r="AF23" s="2144"/>
      <c r="AG23" s="2144"/>
    </row>
    <row r="24" spans="1:33" ht="27.95" customHeight="1">
      <c r="A24" s="658"/>
      <c r="B24" s="2140"/>
      <c r="C24" s="2149" t="str">
        <f>作業員データ!$C$7</f>
        <v>岩　手　二　郎</v>
      </c>
      <c r="D24" s="2150"/>
      <c r="E24" s="2150"/>
      <c r="F24" s="2150"/>
      <c r="G24" s="2151"/>
      <c r="H24" s="2148" t="str">
        <f>作業員データ!$CH$7</f>
        <v>○</v>
      </c>
      <c r="I24" s="2148"/>
      <c r="J24" s="2148"/>
      <c r="K24" s="2148"/>
      <c r="L24" s="2148"/>
      <c r="M24" s="2148"/>
      <c r="N24" s="2148"/>
      <c r="O24" s="2148"/>
      <c r="P24" s="2148" t="str">
        <f>作業員データ!$CJ$7</f>
        <v>○</v>
      </c>
      <c r="Q24" s="2148"/>
      <c r="R24" s="2148"/>
      <c r="S24" s="2148"/>
      <c r="T24" s="2148"/>
      <c r="U24" s="2148"/>
      <c r="V24" s="2148"/>
      <c r="W24" s="2148"/>
      <c r="X24" s="2148"/>
      <c r="Y24" s="2148" t="str">
        <f>作業員データ!$CK$7</f>
        <v>短期特別</v>
      </c>
      <c r="Z24" s="2148"/>
      <c r="AA24" s="2148"/>
      <c r="AB24" s="2148"/>
      <c r="AC24" s="2148"/>
      <c r="AD24" s="2148"/>
      <c r="AE24" s="2148"/>
      <c r="AF24" s="2148"/>
      <c r="AG24" s="2148"/>
    </row>
    <row r="25" spans="1:33" ht="15.95" customHeight="1">
      <c r="A25" s="658"/>
      <c r="B25" s="2139">
        <f>作業員データ!$A$8</f>
        <v>5</v>
      </c>
      <c r="C25" s="2141" t="str">
        <f>作業員データ!$B$8</f>
        <v>やまがた　しんいち</v>
      </c>
      <c r="D25" s="2142"/>
      <c r="E25" s="2142"/>
      <c r="F25" s="2142"/>
      <c r="G25" s="2143"/>
      <c r="H25" s="2144" t="str">
        <f>作業員データ!$CG$8</f>
        <v>未加入</v>
      </c>
      <c r="I25" s="2144"/>
      <c r="J25" s="2144"/>
      <c r="K25" s="2144"/>
      <c r="L25" s="2144"/>
      <c r="M25" s="2144"/>
      <c r="N25" s="2144"/>
      <c r="O25" s="2144"/>
      <c r="P25" s="2144" t="str">
        <f>作業員データ!$CI$8</f>
        <v>国民年金保険</v>
      </c>
      <c r="Q25" s="2144"/>
      <c r="R25" s="2144"/>
      <c r="S25" s="2144"/>
      <c r="T25" s="2144"/>
      <c r="U25" s="2144"/>
      <c r="V25" s="2144"/>
      <c r="W25" s="2144"/>
      <c r="X25" s="2144"/>
      <c r="Y25" s="2144"/>
      <c r="Z25" s="2144"/>
      <c r="AA25" s="2144"/>
      <c r="AB25" s="2144"/>
      <c r="AC25" s="2144"/>
      <c r="AD25" s="2144"/>
      <c r="AE25" s="2144"/>
      <c r="AF25" s="2144"/>
      <c r="AG25" s="2144"/>
    </row>
    <row r="26" spans="1:33" ht="27.95" customHeight="1">
      <c r="A26" s="658"/>
      <c r="B26" s="2140"/>
      <c r="C26" s="2149" t="str">
        <f>作業員データ!$C$8</f>
        <v>山　形　信　一</v>
      </c>
      <c r="D26" s="2150"/>
      <c r="E26" s="2150"/>
      <c r="F26" s="2150"/>
      <c r="G26" s="2151"/>
      <c r="H26" s="2148" t="str">
        <f>作業員データ!$CH$8</f>
        <v>✕</v>
      </c>
      <c r="I26" s="2148"/>
      <c r="J26" s="2148"/>
      <c r="K26" s="2148"/>
      <c r="L26" s="2148"/>
      <c r="M26" s="2148"/>
      <c r="N26" s="2148"/>
      <c r="O26" s="2148"/>
      <c r="P26" s="2148" t="str">
        <f>作業員データ!$CJ$8</f>
        <v>○</v>
      </c>
      <c r="Q26" s="2148"/>
      <c r="R26" s="2148"/>
      <c r="S26" s="2148"/>
      <c r="T26" s="2148"/>
      <c r="U26" s="2148"/>
      <c r="V26" s="2148"/>
      <c r="W26" s="2148"/>
      <c r="X26" s="2148"/>
      <c r="Y26" s="2148" t="str">
        <f>作業員データ!$CK$8</f>
        <v>適用除外</v>
      </c>
      <c r="Z26" s="2148"/>
      <c r="AA26" s="2148"/>
      <c r="AB26" s="2148"/>
      <c r="AC26" s="2148"/>
      <c r="AD26" s="2148"/>
      <c r="AE26" s="2148"/>
      <c r="AF26" s="2148"/>
      <c r="AG26" s="2148"/>
    </row>
    <row r="27" spans="1:33" ht="15.95" customHeight="1">
      <c r="A27" s="658"/>
      <c r="B27" s="2139">
        <f>作業員データ!$A$9</f>
        <v>6</v>
      </c>
      <c r="C27" s="2141">
        <f>作業員データ!$B$9</f>
        <v>0</v>
      </c>
      <c r="D27" s="2142"/>
      <c r="E27" s="2142"/>
      <c r="F27" s="2142"/>
      <c r="G27" s="2143"/>
      <c r="H27" s="2144">
        <f>作業員データ!$CG$9</f>
        <v>0</v>
      </c>
      <c r="I27" s="2144"/>
      <c r="J27" s="2144"/>
      <c r="K27" s="2144"/>
      <c r="L27" s="2144"/>
      <c r="M27" s="2144"/>
      <c r="N27" s="2144"/>
      <c r="O27" s="2144"/>
      <c r="P27" s="2144">
        <f>作業員データ!$CI$9</f>
        <v>0</v>
      </c>
      <c r="Q27" s="2144"/>
      <c r="R27" s="2144"/>
      <c r="S27" s="2144"/>
      <c r="T27" s="2144"/>
      <c r="U27" s="2144"/>
      <c r="V27" s="2144"/>
      <c r="W27" s="2144"/>
      <c r="X27" s="2144"/>
      <c r="Y27" s="2144"/>
      <c r="Z27" s="2144"/>
      <c r="AA27" s="2144"/>
      <c r="AB27" s="2144"/>
      <c r="AC27" s="2144"/>
      <c r="AD27" s="2144"/>
      <c r="AE27" s="2144"/>
      <c r="AF27" s="2144"/>
      <c r="AG27" s="2144"/>
    </row>
    <row r="28" spans="1:33" ht="27.95" customHeight="1">
      <c r="A28" s="658"/>
      <c r="B28" s="2140"/>
      <c r="C28" s="2149">
        <f>作業員データ!$C$9</f>
        <v>0</v>
      </c>
      <c r="D28" s="2150"/>
      <c r="E28" s="2150"/>
      <c r="F28" s="2150"/>
      <c r="G28" s="2151"/>
      <c r="H28" s="2148">
        <f>作業員データ!$CH$9</f>
        <v>0</v>
      </c>
      <c r="I28" s="2148"/>
      <c r="J28" s="2148"/>
      <c r="K28" s="2148"/>
      <c r="L28" s="2148"/>
      <c r="M28" s="2148"/>
      <c r="N28" s="2148"/>
      <c r="O28" s="2148"/>
      <c r="P28" s="2148">
        <f>作業員データ!$CJ$9</f>
        <v>0</v>
      </c>
      <c r="Q28" s="2148"/>
      <c r="R28" s="2148"/>
      <c r="S28" s="2148"/>
      <c r="T28" s="2148"/>
      <c r="U28" s="2148"/>
      <c r="V28" s="2148"/>
      <c r="W28" s="2148"/>
      <c r="X28" s="2148"/>
      <c r="Y28" s="2148">
        <f>作業員データ!$CK$9</f>
        <v>0</v>
      </c>
      <c r="Z28" s="2148"/>
      <c r="AA28" s="2148"/>
      <c r="AB28" s="2148"/>
      <c r="AC28" s="2148"/>
      <c r="AD28" s="2148"/>
      <c r="AE28" s="2148"/>
      <c r="AF28" s="2148"/>
      <c r="AG28" s="2148"/>
    </row>
    <row r="29" spans="1:33" ht="15.95" customHeight="1">
      <c r="A29" s="658"/>
      <c r="B29" s="2139">
        <f>作業員データ!$A$10</f>
        <v>7</v>
      </c>
      <c r="C29" s="2141">
        <f>作業員データ!$B$10</f>
        <v>0</v>
      </c>
      <c r="D29" s="2142"/>
      <c r="E29" s="2142"/>
      <c r="F29" s="2142"/>
      <c r="G29" s="2143"/>
      <c r="H29" s="2144">
        <f>作業員データ!$CG$10</f>
        <v>0</v>
      </c>
      <c r="I29" s="2144"/>
      <c r="J29" s="2144"/>
      <c r="K29" s="2144"/>
      <c r="L29" s="2144"/>
      <c r="M29" s="2144"/>
      <c r="N29" s="2144"/>
      <c r="O29" s="2144"/>
      <c r="P29" s="2144">
        <f>作業員データ!$CI$10</f>
        <v>0</v>
      </c>
      <c r="Q29" s="2144"/>
      <c r="R29" s="2144"/>
      <c r="S29" s="2144"/>
      <c r="T29" s="2144"/>
      <c r="U29" s="2144"/>
      <c r="V29" s="2144"/>
      <c r="W29" s="2144"/>
      <c r="X29" s="2144"/>
      <c r="Y29" s="2144"/>
      <c r="Z29" s="2144"/>
      <c r="AA29" s="2144"/>
      <c r="AB29" s="2144"/>
      <c r="AC29" s="2144"/>
      <c r="AD29" s="2144"/>
      <c r="AE29" s="2144"/>
      <c r="AF29" s="2144"/>
      <c r="AG29" s="2144"/>
    </row>
    <row r="30" spans="1:33" ht="27.95" customHeight="1">
      <c r="A30" s="658"/>
      <c r="B30" s="2140"/>
      <c r="C30" s="2149">
        <f>作業員データ!$C$10</f>
        <v>0</v>
      </c>
      <c r="D30" s="2150"/>
      <c r="E30" s="2150"/>
      <c r="F30" s="2150"/>
      <c r="G30" s="2151"/>
      <c r="H30" s="2148">
        <f>作業員データ!$CH$10</f>
        <v>0</v>
      </c>
      <c r="I30" s="2148"/>
      <c r="J30" s="2148"/>
      <c r="K30" s="2148"/>
      <c r="L30" s="2148"/>
      <c r="M30" s="2148"/>
      <c r="N30" s="2148"/>
      <c r="O30" s="2148"/>
      <c r="P30" s="2148">
        <f>作業員データ!$CJ$10</f>
        <v>0</v>
      </c>
      <c r="Q30" s="2148"/>
      <c r="R30" s="2148"/>
      <c r="S30" s="2148"/>
      <c r="T30" s="2148"/>
      <c r="U30" s="2148"/>
      <c r="V30" s="2148"/>
      <c r="W30" s="2148"/>
      <c r="X30" s="2148"/>
      <c r="Y30" s="2148">
        <f>作業員データ!$CK$10</f>
        <v>0</v>
      </c>
      <c r="Z30" s="2148"/>
      <c r="AA30" s="2148"/>
      <c r="AB30" s="2148"/>
      <c r="AC30" s="2148"/>
      <c r="AD30" s="2148"/>
      <c r="AE30" s="2148"/>
      <c r="AF30" s="2148"/>
      <c r="AG30" s="2148"/>
    </row>
    <row r="31" spans="1:33" ht="15.95" customHeight="1">
      <c r="A31" s="658"/>
      <c r="B31" s="2139">
        <f>作業員データ!$A$11</f>
        <v>8</v>
      </c>
      <c r="C31" s="2141">
        <f>作業員データ!$B$11</f>
        <v>0</v>
      </c>
      <c r="D31" s="2142"/>
      <c r="E31" s="2142"/>
      <c r="F31" s="2142"/>
      <c r="G31" s="2143"/>
      <c r="H31" s="2144">
        <f>作業員データ!$CG$11</f>
        <v>0</v>
      </c>
      <c r="I31" s="2144"/>
      <c r="J31" s="2144"/>
      <c r="K31" s="2144"/>
      <c r="L31" s="2144"/>
      <c r="M31" s="2144"/>
      <c r="N31" s="2144"/>
      <c r="O31" s="2144"/>
      <c r="P31" s="2144">
        <f>作業員データ!$CI$11</f>
        <v>0</v>
      </c>
      <c r="Q31" s="2144"/>
      <c r="R31" s="2144"/>
      <c r="S31" s="2144"/>
      <c r="T31" s="2144"/>
      <c r="U31" s="2144"/>
      <c r="V31" s="2144"/>
      <c r="W31" s="2144"/>
      <c r="X31" s="2144"/>
      <c r="Y31" s="2144"/>
      <c r="Z31" s="2144"/>
      <c r="AA31" s="2144"/>
      <c r="AB31" s="2144"/>
      <c r="AC31" s="2144"/>
      <c r="AD31" s="2144"/>
      <c r="AE31" s="2144"/>
      <c r="AF31" s="2144"/>
      <c r="AG31" s="2144"/>
    </row>
    <row r="32" spans="1:33" ht="27.95" customHeight="1">
      <c r="A32" s="658"/>
      <c r="B32" s="2140"/>
      <c r="C32" s="2149">
        <f>作業員データ!$C$11</f>
        <v>0</v>
      </c>
      <c r="D32" s="2150"/>
      <c r="E32" s="2150"/>
      <c r="F32" s="2150"/>
      <c r="G32" s="2151"/>
      <c r="H32" s="2148">
        <f>作業員データ!$CH$11</f>
        <v>0</v>
      </c>
      <c r="I32" s="2148"/>
      <c r="J32" s="2148"/>
      <c r="K32" s="2148"/>
      <c r="L32" s="2148"/>
      <c r="M32" s="2148"/>
      <c r="N32" s="2148"/>
      <c r="O32" s="2148"/>
      <c r="P32" s="2148">
        <f>作業員データ!$CJ$11</f>
        <v>0</v>
      </c>
      <c r="Q32" s="2148"/>
      <c r="R32" s="2148"/>
      <c r="S32" s="2148"/>
      <c r="T32" s="2148"/>
      <c r="U32" s="2148"/>
      <c r="V32" s="2148"/>
      <c r="W32" s="2148"/>
      <c r="X32" s="2148"/>
      <c r="Y32" s="2148">
        <f>作業員データ!$CK$11</f>
        <v>0</v>
      </c>
      <c r="Z32" s="2148"/>
      <c r="AA32" s="2148"/>
      <c r="AB32" s="2148"/>
      <c r="AC32" s="2148"/>
      <c r="AD32" s="2148"/>
      <c r="AE32" s="2148"/>
      <c r="AF32" s="2148"/>
      <c r="AG32" s="2148"/>
    </row>
    <row r="33" spans="1:33" ht="15.95" customHeight="1">
      <c r="A33" s="658"/>
      <c r="B33" s="2139">
        <f>作業員データ!$A$12</f>
        <v>9</v>
      </c>
      <c r="C33" s="2141">
        <f>作業員データ!$B$12</f>
        <v>0</v>
      </c>
      <c r="D33" s="2142"/>
      <c r="E33" s="2142"/>
      <c r="F33" s="2142"/>
      <c r="G33" s="2143"/>
      <c r="H33" s="2144">
        <f>作業員データ!$CG$12</f>
        <v>0</v>
      </c>
      <c r="I33" s="2144"/>
      <c r="J33" s="2144"/>
      <c r="K33" s="2144"/>
      <c r="L33" s="2144"/>
      <c r="M33" s="2144"/>
      <c r="N33" s="2144"/>
      <c r="O33" s="2144"/>
      <c r="P33" s="2144">
        <f>作業員データ!$CI$12</f>
        <v>0</v>
      </c>
      <c r="Q33" s="2144"/>
      <c r="R33" s="2144"/>
      <c r="S33" s="2144"/>
      <c r="T33" s="2144"/>
      <c r="U33" s="2144"/>
      <c r="V33" s="2144"/>
      <c r="W33" s="2144"/>
      <c r="X33" s="2144"/>
      <c r="Y33" s="2144"/>
      <c r="Z33" s="2144"/>
      <c r="AA33" s="2144"/>
      <c r="AB33" s="2144"/>
      <c r="AC33" s="2144"/>
      <c r="AD33" s="2144"/>
      <c r="AE33" s="2144"/>
      <c r="AF33" s="2144"/>
      <c r="AG33" s="2144"/>
    </row>
    <row r="34" spans="1:33" ht="27.95" customHeight="1">
      <c r="A34" s="658"/>
      <c r="B34" s="2140"/>
      <c r="C34" s="2149">
        <f>作業員データ!$C$12</f>
        <v>0</v>
      </c>
      <c r="D34" s="2150"/>
      <c r="E34" s="2150"/>
      <c r="F34" s="2150"/>
      <c r="G34" s="2151"/>
      <c r="H34" s="2148">
        <f>作業員データ!$CH$12</f>
        <v>0</v>
      </c>
      <c r="I34" s="2148"/>
      <c r="J34" s="2148"/>
      <c r="K34" s="2148"/>
      <c r="L34" s="2148"/>
      <c r="M34" s="2148"/>
      <c r="N34" s="2148"/>
      <c r="O34" s="2148"/>
      <c r="P34" s="2148">
        <f>作業員データ!$CJ$12</f>
        <v>0</v>
      </c>
      <c r="Q34" s="2148"/>
      <c r="R34" s="2148"/>
      <c r="S34" s="2148"/>
      <c r="T34" s="2148"/>
      <c r="U34" s="2148"/>
      <c r="V34" s="2148"/>
      <c r="W34" s="2148"/>
      <c r="X34" s="2148"/>
      <c r="Y34" s="2148">
        <f>作業員データ!$CK$12</f>
        <v>0</v>
      </c>
      <c r="Z34" s="2148"/>
      <c r="AA34" s="2148"/>
      <c r="AB34" s="2148"/>
      <c r="AC34" s="2148"/>
      <c r="AD34" s="2148"/>
      <c r="AE34" s="2148"/>
      <c r="AF34" s="2148"/>
      <c r="AG34" s="2148"/>
    </row>
    <row r="35" spans="1:33" ht="15.95" customHeight="1">
      <c r="A35" s="658"/>
      <c r="B35" s="2139">
        <f>作業員データ!$A$13</f>
        <v>10</v>
      </c>
      <c r="C35" s="2141">
        <f>作業員データ!$B$13</f>
        <v>0</v>
      </c>
      <c r="D35" s="2142"/>
      <c r="E35" s="2142"/>
      <c r="F35" s="2142"/>
      <c r="G35" s="2143"/>
      <c r="H35" s="2144">
        <f>作業員データ!$CG$13</f>
        <v>0</v>
      </c>
      <c r="I35" s="2144"/>
      <c r="J35" s="2144"/>
      <c r="K35" s="2144"/>
      <c r="L35" s="2144"/>
      <c r="M35" s="2144"/>
      <c r="N35" s="2144"/>
      <c r="O35" s="2144"/>
      <c r="P35" s="2144">
        <f>作業員データ!$CI$13</f>
        <v>0</v>
      </c>
      <c r="Q35" s="2144"/>
      <c r="R35" s="2144"/>
      <c r="S35" s="2144"/>
      <c r="T35" s="2144"/>
      <c r="U35" s="2144"/>
      <c r="V35" s="2144"/>
      <c r="W35" s="2144"/>
      <c r="X35" s="2144"/>
      <c r="Y35" s="2144"/>
      <c r="Z35" s="2144"/>
      <c r="AA35" s="2144"/>
      <c r="AB35" s="2144"/>
      <c r="AC35" s="2144"/>
      <c r="AD35" s="2144"/>
      <c r="AE35" s="2144"/>
      <c r="AF35" s="2144"/>
      <c r="AG35" s="2144"/>
    </row>
    <row r="36" spans="1:33" ht="27.95" customHeight="1">
      <c r="A36" s="658"/>
      <c r="B36" s="2140"/>
      <c r="C36" s="2145">
        <f>作業員データ!$C$13</f>
        <v>0</v>
      </c>
      <c r="D36" s="2146"/>
      <c r="E36" s="2146"/>
      <c r="F36" s="2146"/>
      <c r="G36" s="2147"/>
      <c r="H36" s="2148">
        <f>作業員データ!$CH$13</f>
        <v>0</v>
      </c>
      <c r="I36" s="2148"/>
      <c r="J36" s="2148"/>
      <c r="K36" s="2148"/>
      <c r="L36" s="2148"/>
      <c r="M36" s="2148"/>
      <c r="N36" s="2148"/>
      <c r="O36" s="2148"/>
      <c r="P36" s="2148">
        <f>作業員データ!$CJ$13</f>
        <v>0</v>
      </c>
      <c r="Q36" s="2148"/>
      <c r="R36" s="2148"/>
      <c r="S36" s="2148"/>
      <c r="T36" s="2148"/>
      <c r="U36" s="2148"/>
      <c r="V36" s="2148"/>
      <c r="W36" s="2148"/>
      <c r="X36" s="2148"/>
      <c r="Y36" s="2148">
        <f>作業員データ!$CK$13</f>
        <v>0</v>
      </c>
      <c r="Z36" s="2148"/>
      <c r="AA36" s="2148"/>
      <c r="AB36" s="2148"/>
      <c r="AC36" s="2148"/>
      <c r="AD36" s="2148"/>
      <c r="AE36" s="2148"/>
      <c r="AF36" s="2148"/>
      <c r="AG36" s="2148"/>
    </row>
    <row r="37" spans="1:33">
      <c r="A37" s="683"/>
      <c r="B37" s="684"/>
      <c r="C37" s="684"/>
      <c r="D37" s="684"/>
      <c r="E37" s="684"/>
      <c r="F37" s="684"/>
      <c r="G37" s="684"/>
      <c r="H37" s="684"/>
      <c r="I37" s="683"/>
      <c r="J37" s="683"/>
      <c r="K37" s="683"/>
      <c r="L37" s="683"/>
      <c r="M37" s="683"/>
      <c r="N37" s="683"/>
      <c r="O37" s="683"/>
      <c r="P37" s="683"/>
      <c r="Q37" s="683"/>
      <c r="R37" s="683"/>
      <c r="S37" s="683"/>
      <c r="T37" s="683"/>
      <c r="U37" s="683"/>
      <c r="V37" s="683"/>
      <c r="W37" s="683"/>
      <c r="X37" s="683"/>
      <c r="Y37" s="683"/>
      <c r="Z37" s="683"/>
      <c r="AA37" s="683"/>
      <c r="AB37" s="683"/>
      <c r="AC37" s="683"/>
      <c r="AD37" s="683"/>
      <c r="AE37" s="683"/>
      <c r="AF37" s="683"/>
      <c r="AG37" s="683"/>
    </row>
    <row r="38" spans="1:33" s="686" customFormat="1" ht="102.75" customHeight="1">
      <c r="A38" s="683"/>
      <c r="B38" s="2153" t="s">
        <v>508</v>
      </c>
      <c r="C38" s="2153"/>
      <c r="D38" s="2153"/>
      <c r="E38" s="2153"/>
      <c r="F38" s="2153"/>
      <c r="G38" s="2153"/>
      <c r="H38" s="2153"/>
      <c r="I38" s="2153"/>
      <c r="J38" s="2153"/>
      <c r="K38" s="2153"/>
      <c r="L38" s="2153"/>
      <c r="M38" s="2153"/>
      <c r="N38" s="2153"/>
      <c r="O38" s="2153"/>
      <c r="P38" s="2153"/>
      <c r="Q38" s="2153"/>
      <c r="R38" s="2153"/>
      <c r="S38" s="2153"/>
      <c r="T38" s="2153"/>
      <c r="U38" s="2153"/>
      <c r="V38" s="2153"/>
      <c r="W38" s="2153"/>
      <c r="X38" s="2153"/>
      <c r="Y38" s="2153"/>
      <c r="Z38" s="2153"/>
      <c r="AA38" s="2153"/>
      <c r="AB38" s="2153"/>
      <c r="AC38" s="2153"/>
      <c r="AD38" s="2153"/>
      <c r="AE38" s="2153"/>
      <c r="AF38" s="2153"/>
      <c r="AG38" s="685"/>
    </row>
    <row r="39" spans="1:33" s="686" customFormat="1">
      <c r="A39" s="683"/>
      <c r="B39" s="684"/>
      <c r="C39" s="687" t="s">
        <v>388</v>
      </c>
      <c r="D39" s="682"/>
      <c r="E39" s="666"/>
      <c r="G39" s="666"/>
      <c r="H39" s="679"/>
      <c r="I39" s="665"/>
      <c r="K39" s="685"/>
      <c r="L39" s="685"/>
      <c r="M39" s="685"/>
      <c r="N39" s="685"/>
      <c r="O39" s="685"/>
      <c r="P39" s="685"/>
      <c r="Q39" s="685"/>
      <c r="R39" s="685"/>
      <c r="S39" s="679"/>
      <c r="T39" s="665"/>
      <c r="U39" s="665"/>
      <c r="V39" s="685"/>
      <c r="W39" s="685"/>
      <c r="X39" s="685"/>
      <c r="Y39" s="685"/>
      <c r="Z39" s="685"/>
      <c r="AA39" s="685"/>
      <c r="AB39" s="685"/>
      <c r="AC39" s="665"/>
      <c r="AD39" s="665"/>
      <c r="AE39" s="685"/>
      <c r="AF39" s="685"/>
      <c r="AG39" s="685"/>
    </row>
    <row r="40" spans="1:33" ht="15.95" customHeight="1">
      <c r="A40" s="658"/>
      <c r="B40" s="2139">
        <f>作業員データ!$A$14</f>
        <v>11</v>
      </c>
      <c r="C40" s="2141" t="str">
        <f>作業員データ!$B$4</f>
        <v>まじま　けんじ</v>
      </c>
      <c r="D40" s="2142"/>
      <c r="E40" s="2142"/>
      <c r="F40" s="2142"/>
      <c r="G40" s="2143"/>
      <c r="H40" s="2144" t="str">
        <f>作業員データ!$CG$4</f>
        <v>○○健康保険組合</v>
      </c>
      <c r="I40" s="2144"/>
      <c r="J40" s="2144"/>
      <c r="K40" s="2144"/>
      <c r="L40" s="2144"/>
      <c r="M40" s="2144"/>
      <c r="N40" s="2144"/>
      <c r="O40" s="2144"/>
      <c r="P40" s="2144" t="str">
        <f>作業員データ!$CI$4</f>
        <v>厚生年金保険</v>
      </c>
      <c r="Q40" s="2144"/>
      <c r="R40" s="2144"/>
      <c r="S40" s="2144"/>
      <c r="T40" s="2144"/>
      <c r="U40" s="2144"/>
      <c r="V40" s="2144"/>
      <c r="W40" s="2144"/>
      <c r="X40" s="2144"/>
      <c r="Y40" s="2144"/>
      <c r="Z40" s="2144"/>
      <c r="AA40" s="2144"/>
      <c r="AB40" s="2144"/>
      <c r="AC40" s="2144"/>
      <c r="AD40" s="2144"/>
      <c r="AE40" s="2144"/>
      <c r="AF40" s="2144"/>
      <c r="AG40" s="2144"/>
    </row>
    <row r="41" spans="1:33" ht="27.95" customHeight="1">
      <c r="A41" s="658"/>
      <c r="B41" s="2152"/>
      <c r="C41" s="2149" t="str">
        <f>作業員データ!$C$4</f>
        <v>間　島　健　児</v>
      </c>
      <c r="D41" s="2150"/>
      <c r="E41" s="2150"/>
      <c r="F41" s="2150"/>
      <c r="G41" s="2151"/>
      <c r="H41" s="2148" t="str">
        <f>作業員データ!$CH$4</f>
        <v>○</v>
      </c>
      <c r="I41" s="2148"/>
      <c r="J41" s="2148"/>
      <c r="K41" s="2148"/>
      <c r="L41" s="2148"/>
      <c r="M41" s="2148"/>
      <c r="N41" s="2148"/>
      <c r="O41" s="2148"/>
      <c r="P41" s="2148" t="str">
        <f>作業員データ!$CJ$4</f>
        <v>○</v>
      </c>
      <c r="Q41" s="2148"/>
      <c r="R41" s="2148"/>
      <c r="S41" s="2148"/>
      <c r="T41" s="2148"/>
      <c r="U41" s="2148"/>
      <c r="V41" s="2148"/>
      <c r="W41" s="2148"/>
      <c r="X41" s="2148"/>
      <c r="Y41" s="2148" t="str">
        <f>作業員データ!$CK$4</f>
        <v>一般</v>
      </c>
      <c r="Z41" s="2148"/>
      <c r="AA41" s="2148"/>
      <c r="AB41" s="2148"/>
      <c r="AC41" s="2148"/>
      <c r="AD41" s="2148"/>
      <c r="AE41" s="2148"/>
      <c r="AF41" s="2148"/>
      <c r="AG41" s="2148"/>
    </row>
    <row r="42" spans="1:33" ht="15.95" customHeight="1">
      <c r="A42" s="658"/>
      <c r="B42" s="2139">
        <f>作業員データ!$A$15</f>
        <v>12</v>
      </c>
      <c r="C42" s="2141" t="str">
        <f>作業員データ!$B$5</f>
        <v>あきた　いちろう　</v>
      </c>
      <c r="D42" s="2142"/>
      <c r="E42" s="2142"/>
      <c r="F42" s="2142"/>
      <c r="G42" s="2143"/>
      <c r="H42" s="2144" t="str">
        <f>作業員データ!$CG$5</f>
        <v>国民健康保険</v>
      </c>
      <c r="I42" s="2144"/>
      <c r="J42" s="2144"/>
      <c r="K42" s="2144"/>
      <c r="L42" s="2144"/>
      <c r="M42" s="2144"/>
      <c r="N42" s="2144"/>
      <c r="O42" s="2144"/>
      <c r="P42" s="2144" t="str">
        <f>作業員データ!$CI$5</f>
        <v>厚生年金保険</v>
      </c>
      <c r="Q42" s="2144"/>
      <c r="R42" s="2144"/>
      <c r="S42" s="2144"/>
      <c r="T42" s="2144"/>
      <c r="U42" s="2144"/>
      <c r="V42" s="2144"/>
      <c r="W42" s="2144"/>
      <c r="X42" s="2144"/>
      <c r="Y42" s="2144"/>
      <c r="Z42" s="2144"/>
      <c r="AA42" s="2144"/>
      <c r="AB42" s="2144"/>
      <c r="AC42" s="2144"/>
      <c r="AD42" s="2144"/>
      <c r="AE42" s="2144"/>
      <c r="AF42" s="2144"/>
      <c r="AG42" s="2144"/>
    </row>
    <row r="43" spans="1:33" ht="27.95" customHeight="1">
      <c r="A43" s="658"/>
      <c r="B43" s="2140"/>
      <c r="C43" s="2149" t="str">
        <f>作業員データ!$C$5</f>
        <v>秋　田　一　郎</v>
      </c>
      <c r="D43" s="2150"/>
      <c r="E43" s="2150"/>
      <c r="F43" s="2150"/>
      <c r="G43" s="2151"/>
      <c r="H43" s="2148" t="str">
        <f>作業員データ!$CH$5</f>
        <v>○</v>
      </c>
      <c r="I43" s="2148"/>
      <c r="J43" s="2148"/>
      <c r="K43" s="2148"/>
      <c r="L43" s="2148"/>
      <c r="M43" s="2148"/>
      <c r="N43" s="2148"/>
      <c r="O43" s="2148"/>
      <c r="P43" s="2148" t="str">
        <f>作業員データ!$CJ$5</f>
        <v>○</v>
      </c>
      <c r="Q43" s="2148"/>
      <c r="R43" s="2148"/>
      <c r="S43" s="2148"/>
      <c r="T43" s="2148"/>
      <c r="U43" s="2148"/>
      <c r="V43" s="2148"/>
      <c r="W43" s="2148"/>
      <c r="X43" s="2148"/>
      <c r="Y43" s="2148" t="str">
        <f>作業員データ!$CK$5</f>
        <v>一般</v>
      </c>
      <c r="Z43" s="2148"/>
      <c r="AA43" s="2148"/>
      <c r="AB43" s="2148"/>
      <c r="AC43" s="2148"/>
      <c r="AD43" s="2148"/>
      <c r="AE43" s="2148"/>
      <c r="AF43" s="2148"/>
      <c r="AG43" s="2148"/>
    </row>
    <row r="44" spans="1:33" ht="15.95" customHeight="1">
      <c r="A44" s="658"/>
      <c r="B44" s="2139">
        <f>作業員データ!$A$16</f>
        <v>13</v>
      </c>
      <c r="C44" s="2141" t="str">
        <f>作業員データ!$B$6</f>
        <v>ふくしま　しろう　</v>
      </c>
      <c r="D44" s="2142"/>
      <c r="E44" s="2142"/>
      <c r="F44" s="2142"/>
      <c r="G44" s="2143"/>
      <c r="H44" s="2144" t="str">
        <f>作業員データ!$CG$6</f>
        <v>協会けんぽ</v>
      </c>
      <c r="I44" s="2144"/>
      <c r="J44" s="2144"/>
      <c r="K44" s="2144"/>
      <c r="L44" s="2144"/>
      <c r="M44" s="2144"/>
      <c r="N44" s="2144"/>
      <c r="O44" s="2144"/>
      <c r="P44" s="2144" t="str">
        <f>作業員データ!$CI$6</f>
        <v>未加入</v>
      </c>
      <c r="Q44" s="2144"/>
      <c r="R44" s="2144"/>
      <c r="S44" s="2144"/>
      <c r="T44" s="2144"/>
      <c r="U44" s="2144"/>
      <c r="V44" s="2144"/>
      <c r="W44" s="2144"/>
      <c r="X44" s="2144"/>
      <c r="Y44" s="2144"/>
      <c r="Z44" s="2144"/>
      <c r="AA44" s="2144"/>
      <c r="AB44" s="2144"/>
      <c r="AC44" s="2144"/>
      <c r="AD44" s="2144"/>
      <c r="AE44" s="2144"/>
      <c r="AF44" s="2144"/>
      <c r="AG44" s="2144"/>
    </row>
    <row r="45" spans="1:33" ht="27.95" customHeight="1">
      <c r="A45" s="658"/>
      <c r="B45" s="2140"/>
      <c r="C45" s="2149" t="str">
        <f>作業員データ!$C$6</f>
        <v>福　島　四　郎</v>
      </c>
      <c r="D45" s="2150"/>
      <c r="E45" s="2150"/>
      <c r="F45" s="2150"/>
      <c r="G45" s="2151"/>
      <c r="H45" s="2148" t="str">
        <f>作業員データ!$CH$6</f>
        <v>○</v>
      </c>
      <c r="I45" s="2148"/>
      <c r="J45" s="2148"/>
      <c r="K45" s="2148"/>
      <c r="L45" s="2148"/>
      <c r="M45" s="2148"/>
      <c r="N45" s="2148"/>
      <c r="O45" s="2148"/>
      <c r="P45" s="2148" t="str">
        <f>作業員データ!$CJ$6</f>
        <v>✕</v>
      </c>
      <c r="Q45" s="2148"/>
      <c r="R45" s="2148"/>
      <c r="S45" s="2148"/>
      <c r="T45" s="2148"/>
      <c r="U45" s="2148"/>
      <c r="V45" s="2148"/>
      <c r="W45" s="2148"/>
      <c r="X45" s="2148"/>
      <c r="Y45" s="2148" t="str">
        <f>作業員データ!$CK$6</f>
        <v>日雇い</v>
      </c>
      <c r="Z45" s="2148"/>
      <c r="AA45" s="2148"/>
      <c r="AB45" s="2148"/>
      <c r="AC45" s="2148"/>
      <c r="AD45" s="2148"/>
      <c r="AE45" s="2148"/>
      <c r="AF45" s="2148"/>
      <c r="AG45" s="2148"/>
    </row>
    <row r="46" spans="1:33" ht="15.95" customHeight="1">
      <c r="A46" s="658"/>
      <c r="B46" s="2139">
        <f>作業員データ!$A$17</f>
        <v>14</v>
      </c>
      <c r="C46" s="2141" t="str">
        <f>作業員データ!$B$7</f>
        <v>いわて　じろう　</v>
      </c>
      <c r="D46" s="2142"/>
      <c r="E46" s="2142"/>
      <c r="F46" s="2142"/>
      <c r="G46" s="2143"/>
      <c r="H46" s="2144" t="str">
        <f>作業員データ!$CG$7</f>
        <v>全国土木健康保険</v>
      </c>
      <c r="I46" s="2144"/>
      <c r="J46" s="2144"/>
      <c r="K46" s="2144"/>
      <c r="L46" s="2144"/>
      <c r="M46" s="2144"/>
      <c r="N46" s="2144"/>
      <c r="O46" s="2144"/>
      <c r="P46" s="2144" t="str">
        <f>作業員データ!$CI$7</f>
        <v>厚生年金保険</v>
      </c>
      <c r="Q46" s="2144"/>
      <c r="R46" s="2144"/>
      <c r="S46" s="2144"/>
      <c r="T46" s="2144"/>
      <c r="U46" s="2144"/>
      <c r="V46" s="2144"/>
      <c r="W46" s="2144"/>
      <c r="X46" s="2144"/>
      <c r="Y46" s="2144"/>
      <c r="Z46" s="2144"/>
      <c r="AA46" s="2144"/>
      <c r="AB46" s="2144"/>
      <c r="AC46" s="2144"/>
      <c r="AD46" s="2144"/>
      <c r="AE46" s="2144"/>
      <c r="AF46" s="2144"/>
      <c r="AG46" s="2144"/>
    </row>
    <row r="47" spans="1:33" ht="27.95" customHeight="1">
      <c r="A47" s="658"/>
      <c r="B47" s="2140"/>
      <c r="C47" s="2149" t="str">
        <f>作業員データ!$C$7</f>
        <v>岩　手　二　郎</v>
      </c>
      <c r="D47" s="2150"/>
      <c r="E47" s="2150"/>
      <c r="F47" s="2150"/>
      <c r="G47" s="2151"/>
      <c r="H47" s="2148" t="str">
        <f>作業員データ!$CH$7</f>
        <v>○</v>
      </c>
      <c r="I47" s="2148"/>
      <c r="J47" s="2148"/>
      <c r="K47" s="2148"/>
      <c r="L47" s="2148"/>
      <c r="M47" s="2148"/>
      <c r="N47" s="2148"/>
      <c r="O47" s="2148"/>
      <c r="P47" s="2148" t="str">
        <f>作業員データ!$CJ$7</f>
        <v>○</v>
      </c>
      <c r="Q47" s="2148"/>
      <c r="R47" s="2148"/>
      <c r="S47" s="2148"/>
      <c r="T47" s="2148"/>
      <c r="U47" s="2148"/>
      <c r="V47" s="2148"/>
      <c r="W47" s="2148"/>
      <c r="X47" s="2148"/>
      <c r="Y47" s="2148" t="str">
        <f>作業員データ!$CK$7</f>
        <v>短期特別</v>
      </c>
      <c r="Z47" s="2148"/>
      <c r="AA47" s="2148"/>
      <c r="AB47" s="2148"/>
      <c r="AC47" s="2148"/>
      <c r="AD47" s="2148"/>
      <c r="AE47" s="2148"/>
      <c r="AF47" s="2148"/>
      <c r="AG47" s="2148"/>
    </row>
    <row r="48" spans="1:33" ht="15.95" customHeight="1">
      <c r="A48" s="658"/>
      <c r="B48" s="2139">
        <f>作業員データ!$A$18</f>
        <v>15</v>
      </c>
      <c r="C48" s="2141" t="str">
        <f>作業員データ!$B$8</f>
        <v>やまがた　しんいち</v>
      </c>
      <c r="D48" s="2142"/>
      <c r="E48" s="2142"/>
      <c r="F48" s="2142"/>
      <c r="G48" s="2143"/>
      <c r="H48" s="2144" t="str">
        <f>作業員データ!$CG$8</f>
        <v>未加入</v>
      </c>
      <c r="I48" s="2144"/>
      <c r="J48" s="2144"/>
      <c r="K48" s="2144"/>
      <c r="L48" s="2144"/>
      <c r="M48" s="2144"/>
      <c r="N48" s="2144"/>
      <c r="O48" s="2144"/>
      <c r="P48" s="2144" t="str">
        <f>作業員データ!$CI$8</f>
        <v>国民年金保険</v>
      </c>
      <c r="Q48" s="2144"/>
      <c r="R48" s="2144"/>
      <c r="S48" s="2144"/>
      <c r="T48" s="2144"/>
      <c r="U48" s="2144"/>
      <c r="V48" s="2144"/>
      <c r="W48" s="2144"/>
      <c r="X48" s="2144"/>
      <c r="Y48" s="2144"/>
      <c r="Z48" s="2144"/>
      <c r="AA48" s="2144"/>
      <c r="AB48" s="2144"/>
      <c r="AC48" s="2144"/>
      <c r="AD48" s="2144"/>
      <c r="AE48" s="2144"/>
      <c r="AF48" s="2144"/>
      <c r="AG48" s="2144"/>
    </row>
    <row r="49" spans="1:33" ht="27.95" customHeight="1">
      <c r="A49" s="658"/>
      <c r="B49" s="2140"/>
      <c r="C49" s="2149" t="str">
        <f>作業員データ!$C$8</f>
        <v>山　形　信　一</v>
      </c>
      <c r="D49" s="2150"/>
      <c r="E49" s="2150"/>
      <c r="F49" s="2150"/>
      <c r="G49" s="2151"/>
      <c r="H49" s="2148" t="str">
        <f>作業員データ!$CH$8</f>
        <v>✕</v>
      </c>
      <c r="I49" s="2148"/>
      <c r="J49" s="2148"/>
      <c r="K49" s="2148"/>
      <c r="L49" s="2148"/>
      <c r="M49" s="2148"/>
      <c r="N49" s="2148"/>
      <c r="O49" s="2148"/>
      <c r="P49" s="2148" t="str">
        <f>作業員データ!$CJ$8</f>
        <v>○</v>
      </c>
      <c r="Q49" s="2148"/>
      <c r="R49" s="2148"/>
      <c r="S49" s="2148"/>
      <c r="T49" s="2148"/>
      <c r="U49" s="2148"/>
      <c r="V49" s="2148"/>
      <c r="W49" s="2148"/>
      <c r="X49" s="2148"/>
      <c r="Y49" s="2148" t="str">
        <f>作業員データ!$CK$8</f>
        <v>適用除外</v>
      </c>
      <c r="Z49" s="2148"/>
      <c r="AA49" s="2148"/>
      <c r="AB49" s="2148"/>
      <c r="AC49" s="2148"/>
      <c r="AD49" s="2148"/>
      <c r="AE49" s="2148"/>
      <c r="AF49" s="2148"/>
      <c r="AG49" s="2148"/>
    </row>
    <row r="50" spans="1:33" ht="15.95" customHeight="1">
      <c r="A50" s="658"/>
      <c r="B50" s="2139">
        <f>作業員データ!$A$19</f>
        <v>16</v>
      </c>
      <c r="C50" s="2141">
        <f>作業員データ!$B$19</f>
        <v>0</v>
      </c>
      <c r="D50" s="2142"/>
      <c r="E50" s="2142"/>
      <c r="F50" s="2142"/>
      <c r="G50" s="2143"/>
      <c r="H50" s="2144">
        <f>作業員データ!$CG$19</f>
        <v>0</v>
      </c>
      <c r="I50" s="2144"/>
      <c r="J50" s="2144"/>
      <c r="K50" s="2144"/>
      <c r="L50" s="2144"/>
      <c r="M50" s="2144"/>
      <c r="N50" s="2144"/>
      <c r="O50" s="2144"/>
      <c r="P50" s="2144">
        <f>作業員データ!$CI$19</f>
        <v>0</v>
      </c>
      <c r="Q50" s="2144"/>
      <c r="R50" s="2144"/>
      <c r="S50" s="2144"/>
      <c r="T50" s="2144"/>
      <c r="U50" s="2144"/>
      <c r="V50" s="2144"/>
      <c r="W50" s="2144"/>
      <c r="X50" s="2144"/>
      <c r="Y50" s="2144">
        <f>作業員データ!$CK$19</f>
        <v>0</v>
      </c>
      <c r="Z50" s="2144"/>
      <c r="AA50" s="2144"/>
      <c r="AB50" s="2144"/>
      <c r="AC50" s="2144"/>
      <c r="AD50" s="2144"/>
      <c r="AE50" s="2144"/>
      <c r="AF50" s="2144"/>
      <c r="AG50" s="2144"/>
    </row>
    <row r="51" spans="1:33" ht="27.95" customHeight="1">
      <c r="A51" s="658"/>
      <c r="B51" s="2140"/>
      <c r="C51" s="2149">
        <f>作業員データ!$C$19</f>
        <v>0</v>
      </c>
      <c r="D51" s="2150"/>
      <c r="E51" s="2150"/>
      <c r="F51" s="2150"/>
      <c r="G51" s="2151"/>
      <c r="H51" s="2148">
        <f>作業員データ!$CH$19</f>
        <v>0</v>
      </c>
      <c r="I51" s="2148"/>
      <c r="J51" s="2148"/>
      <c r="K51" s="2148"/>
      <c r="L51" s="2148"/>
      <c r="M51" s="2148"/>
      <c r="N51" s="2148"/>
      <c r="O51" s="2148"/>
      <c r="P51" s="2148">
        <f>作業員データ!$CJ$19</f>
        <v>0</v>
      </c>
      <c r="Q51" s="2148"/>
      <c r="R51" s="2148"/>
      <c r="S51" s="2148"/>
      <c r="T51" s="2148"/>
      <c r="U51" s="2148"/>
      <c r="V51" s="2148"/>
      <c r="W51" s="2148"/>
      <c r="X51" s="2148"/>
      <c r="Y51" s="2148">
        <f>作業員データ!$CK$19</f>
        <v>0</v>
      </c>
      <c r="Z51" s="2148"/>
      <c r="AA51" s="2148"/>
      <c r="AB51" s="2148"/>
      <c r="AC51" s="2148"/>
      <c r="AD51" s="2148"/>
      <c r="AE51" s="2148"/>
      <c r="AF51" s="2148"/>
      <c r="AG51" s="2148"/>
    </row>
    <row r="52" spans="1:33" ht="15.95" customHeight="1">
      <c r="A52" s="658"/>
      <c r="B52" s="2139">
        <f>作業員データ!$A$20</f>
        <v>17</v>
      </c>
      <c r="C52" s="2141">
        <f>作業員データ!$B$20</f>
        <v>0</v>
      </c>
      <c r="D52" s="2142"/>
      <c r="E52" s="2142"/>
      <c r="F52" s="2142"/>
      <c r="G52" s="2143"/>
      <c r="H52" s="2144">
        <f>作業員データ!$CG$20</f>
        <v>0</v>
      </c>
      <c r="I52" s="2144"/>
      <c r="J52" s="2144"/>
      <c r="K52" s="2144"/>
      <c r="L52" s="2144"/>
      <c r="M52" s="2144"/>
      <c r="N52" s="2144"/>
      <c r="O52" s="2144"/>
      <c r="P52" s="2144">
        <f>作業員データ!$CI$20</f>
        <v>0</v>
      </c>
      <c r="Q52" s="2144"/>
      <c r="R52" s="2144"/>
      <c r="S52" s="2144"/>
      <c r="T52" s="2144"/>
      <c r="U52" s="2144"/>
      <c r="V52" s="2144"/>
      <c r="W52" s="2144"/>
      <c r="X52" s="2144"/>
      <c r="Y52" s="2144">
        <f>作業員データ!$CK$20</f>
        <v>0</v>
      </c>
      <c r="Z52" s="2144"/>
      <c r="AA52" s="2144"/>
      <c r="AB52" s="2144"/>
      <c r="AC52" s="2144"/>
      <c r="AD52" s="2144"/>
      <c r="AE52" s="2144"/>
      <c r="AF52" s="2144"/>
      <c r="AG52" s="2144"/>
    </row>
    <row r="53" spans="1:33" ht="27.95" customHeight="1">
      <c r="A53" s="658"/>
      <c r="B53" s="2140"/>
      <c r="C53" s="2149">
        <f>作業員データ!$C$20</f>
        <v>0</v>
      </c>
      <c r="D53" s="2150"/>
      <c r="E53" s="2150"/>
      <c r="F53" s="2150"/>
      <c r="G53" s="2151"/>
      <c r="H53" s="2148">
        <f>作業員データ!$CH$20</f>
        <v>0</v>
      </c>
      <c r="I53" s="2148"/>
      <c r="J53" s="2148"/>
      <c r="K53" s="2148"/>
      <c r="L53" s="2148"/>
      <c r="M53" s="2148"/>
      <c r="N53" s="2148"/>
      <c r="O53" s="2148"/>
      <c r="P53" s="2148">
        <f>作業員データ!$CJ$20</f>
        <v>0</v>
      </c>
      <c r="Q53" s="2148"/>
      <c r="R53" s="2148"/>
      <c r="S53" s="2148"/>
      <c r="T53" s="2148"/>
      <c r="U53" s="2148"/>
      <c r="V53" s="2148"/>
      <c r="W53" s="2148"/>
      <c r="X53" s="2148"/>
      <c r="Y53" s="2148">
        <f>作業員データ!$CK$20</f>
        <v>0</v>
      </c>
      <c r="Z53" s="2148"/>
      <c r="AA53" s="2148"/>
      <c r="AB53" s="2148"/>
      <c r="AC53" s="2148"/>
      <c r="AD53" s="2148"/>
      <c r="AE53" s="2148"/>
      <c r="AF53" s="2148"/>
      <c r="AG53" s="2148"/>
    </row>
    <row r="54" spans="1:33" ht="15.95" customHeight="1">
      <c r="A54" s="658"/>
      <c r="B54" s="2139">
        <f>作業員データ!$A$21</f>
        <v>18</v>
      </c>
      <c r="C54" s="2141">
        <f>作業員データ!$B$21</f>
        <v>0</v>
      </c>
      <c r="D54" s="2142"/>
      <c r="E54" s="2142"/>
      <c r="F54" s="2142"/>
      <c r="G54" s="2143"/>
      <c r="H54" s="2144">
        <f>作業員データ!$CG$21</f>
        <v>0</v>
      </c>
      <c r="I54" s="2144"/>
      <c r="J54" s="2144"/>
      <c r="K54" s="2144"/>
      <c r="L54" s="2144"/>
      <c r="M54" s="2144"/>
      <c r="N54" s="2144"/>
      <c r="O54" s="2144"/>
      <c r="P54" s="2144">
        <f>作業員データ!$CI$21</f>
        <v>0</v>
      </c>
      <c r="Q54" s="2144"/>
      <c r="R54" s="2144"/>
      <c r="S54" s="2144"/>
      <c r="T54" s="2144"/>
      <c r="U54" s="2144"/>
      <c r="V54" s="2144"/>
      <c r="W54" s="2144"/>
      <c r="X54" s="2144"/>
      <c r="Y54" s="2144"/>
      <c r="Z54" s="2144"/>
      <c r="AA54" s="2144"/>
      <c r="AB54" s="2144"/>
      <c r="AC54" s="2144"/>
      <c r="AD54" s="2144"/>
      <c r="AE54" s="2144"/>
      <c r="AF54" s="2144"/>
      <c r="AG54" s="2144"/>
    </row>
    <row r="55" spans="1:33" ht="27.95" customHeight="1">
      <c r="A55" s="658"/>
      <c r="B55" s="2140"/>
      <c r="C55" s="2149">
        <f>作業員データ!$C$21</f>
        <v>0</v>
      </c>
      <c r="D55" s="2150"/>
      <c r="E55" s="2150"/>
      <c r="F55" s="2150"/>
      <c r="G55" s="2151"/>
      <c r="H55" s="2148">
        <f>作業員データ!$CH$21</f>
        <v>0</v>
      </c>
      <c r="I55" s="2148"/>
      <c r="J55" s="2148"/>
      <c r="K55" s="2148"/>
      <c r="L55" s="2148"/>
      <c r="M55" s="2148"/>
      <c r="N55" s="2148"/>
      <c r="O55" s="2148"/>
      <c r="P55" s="2148">
        <f>作業員データ!$CJ$21</f>
        <v>0</v>
      </c>
      <c r="Q55" s="2148"/>
      <c r="R55" s="2148"/>
      <c r="S55" s="2148"/>
      <c r="T55" s="2148"/>
      <c r="U55" s="2148"/>
      <c r="V55" s="2148"/>
      <c r="W55" s="2148"/>
      <c r="X55" s="2148"/>
      <c r="Y55" s="2148">
        <f>作業員データ!$CK$21</f>
        <v>0</v>
      </c>
      <c r="Z55" s="2148"/>
      <c r="AA55" s="2148"/>
      <c r="AB55" s="2148"/>
      <c r="AC55" s="2148"/>
      <c r="AD55" s="2148"/>
      <c r="AE55" s="2148"/>
      <c r="AF55" s="2148"/>
      <c r="AG55" s="2148"/>
    </row>
    <row r="56" spans="1:33" ht="15.95" customHeight="1">
      <c r="A56" s="658"/>
      <c r="B56" s="2139">
        <f>作業員データ!$A$22</f>
        <v>19</v>
      </c>
      <c r="C56" s="2141">
        <f>作業員データ!$B$22</f>
        <v>0</v>
      </c>
      <c r="D56" s="2142"/>
      <c r="E56" s="2142"/>
      <c r="F56" s="2142"/>
      <c r="G56" s="2143"/>
      <c r="H56" s="2144">
        <f>作業員データ!$CG$22</f>
        <v>0</v>
      </c>
      <c r="I56" s="2144"/>
      <c r="J56" s="2144"/>
      <c r="K56" s="2144"/>
      <c r="L56" s="2144"/>
      <c r="M56" s="2144"/>
      <c r="N56" s="2144"/>
      <c r="O56" s="2144"/>
      <c r="P56" s="2144">
        <f>作業員データ!$CI$22</f>
        <v>0</v>
      </c>
      <c r="Q56" s="2144"/>
      <c r="R56" s="2144"/>
      <c r="S56" s="2144"/>
      <c r="T56" s="2144"/>
      <c r="U56" s="2144"/>
      <c r="V56" s="2144"/>
      <c r="W56" s="2144"/>
      <c r="X56" s="2144"/>
      <c r="Y56" s="2144"/>
      <c r="Z56" s="2144"/>
      <c r="AA56" s="2144"/>
      <c r="AB56" s="2144"/>
      <c r="AC56" s="2144"/>
      <c r="AD56" s="2144"/>
      <c r="AE56" s="2144"/>
      <c r="AF56" s="2144"/>
      <c r="AG56" s="2144"/>
    </row>
    <row r="57" spans="1:33" ht="27.95" customHeight="1">
      <c r="A57" s="658"/>
      <c r="B57" s="2140"/>
      <c r="C57" s="2149">
        <f>作業員データ!$C$22</f>
        <v>0</v>
      </c>
      <c r="D57" s="2150"/>
      <c r="E57" s="2150"/>
      <c r="F57" s="2150"/>
      <c r="G57" s="2151"/>
      <c r="H57" s="2148">
        <f>作業員データ!$CH$22</f>
        <v>0</v>
      </c>
      <c r="I57" s="2148"/>
      <c r="J57" s="2148"/>
      <c r="K57" s="2148"/>
      <c r="L57" s="2148"/>
      <c r="M57" s="2148"/>
      <c r="N57" s="2148"/>
      <c r="O57" s="2148"/>
      <c r="P57" s="2148">
        <f>作業員データ!$CJ$22</f>
        <v>0</v>
      </c>
      <c r="Q57" s="2148"/>
      <c r="R57" s="2148"/>
      <c r="S57" s="2148"/>
      <c r="T57" s="2148"/>
      <c r="U57" s="2148"/>
      <c r="V57" s="2148"/>
      <c r="W57" s="2148"/>
      <c r="X57" s="2148"/>
      <c r="Y57" s="2148">
        <f>作業員データ!$CK$22</f>
        <v>0</v>
      </c>
      <c r="Z57" s="2148"/>
      <c r="AA57" s="2148"/>
      <c r="AB57" s="2148"/>
      <c r="AC57" s="2148"/>
      <c r="AD57" s="2148"/>
      <c r="AE57" s="2148"/>
      <c r="AF57" s="2148"/>
      <c r="AG57" s="2148"/>
    </row>
    <row r="58" spans="1:33" ht="15.95" customHeight="1">
      <c r="A58" s="658"/>
      <c r="B58" s="2139">
        <f>作業員データ!$A$23</f>
        <v>20</v>
      </c>
      <c r="C58" s="2141">
        <f>作業員データ!$B$23</f>
        <v>0</v>
      </c>
      <c r="D58" s="2142"/>
      <c r="E58" s="2142"/>
      <c r="F58" s="2142"/>
      <c r="G58" s="2143"/>
      <c r="H58" s="2144">
        <f>作業員データ!$CG$23</f>
        <v>0</v>
      </c>
      <c r="I58" s="2144"/>
      <c r="J58" s="2144"/>
      <c r="K58" s="2144"/>
      <c r="L58" s="2144"/>
      <c r="M58" s="2144"/>
      <c r="N58" s="2144"/>
      <c r="O58" s="2144"/>
      <c r="P58" s="2144">
        <f>作業員データ!$CI$23</f>
        <v>0</v>
      </c>
      <c r="Q58" s="2144"/>
      <c r="R58" s="2144"/>
      <c r="S58" s="2144"/>
      <c r="T58" s="2144"/>
      <c r="U58" s="2144"/>
      <c r="V58" s="2144"/>
      <c r="W58" s="2144"/>
      <c r="X58" s="2144"/>
      <c r="Y58" s="2144"/>
      <c r="Z58" s="2144"/>
      <c r="AA58" s="2144"/>
      <c r="AB58" s="2144"/>
      <c r="AC58" s="2144"/>
      <c r="AD58" s="2144"/>
      <c r="AE58" s="2144"/>
      <c r="AF58" s="2144"/>
      <c r="AG58" s="2144"/>
    </row>
    <row r="59" spans="1:33" ht="27.95" customHeight="1">
      <c r="A59" s="658"/>
      <c r="B59" s="2140"/>
      <c r="C59" s="2145">
        <f>作業員データ!$C$23</f>
        <v>0</v>
      </c>
      <c r="D59" s="2146"/>
      <c r="E59" s="2146"/>
      <c r="F59" s="2146"/>
      <c r="G59" s="2147"/>
      <c r="H59" s="2148">
        <f>作業員データ!$CH$23</f>
        <v>0</v>
      </c>
      <c r="I59" s="2148"/>
      <c r="J59" s="2148"/>
      <c r="K59" s="2148"/>
      <c r="L59" s="2148"/>
      <c r="M59" s="2148"/>
      <c r="N59" s="2148"/>
      <c r="O59" s="2148"/>
      <c r="P59" s="2148">
        <f>作業員データ!$CJ$23</f>
        <v>0</v>
      </c>
      <c r="Q59" s="2148"/>
      <c r="R59" s="2148"/>
      <c r="S59" s="2148"/>
      <c r="T59" s="2148"/>
      <c r="U59" s="2148"/>
      <c r="V59" s="2148"/>
      <c r="W59" s="2148"/>
      <c r="X59" s="2148"/>
      <c r="Y59" s="2148">
        <f>作業員データ!$CK$23</f>
        <v>0</v>
      </c>
      <c r="Z59" s="2148"/>
      <c r="AA59" s="2148"/>
      <c r="AB59" s="2148"/>
      <c r="AC59" s="2148"/>
      <c r="AD59" s="2148"/>
      <c r="AE59" s="2148"/>
      <c r="AF59" s="2148"/>
      <c r="AG59" s="2148"/>
    </row>
    <row r="60" spans="1:33" ht="15.95" customHeight="1">
      <c r="A60" s="658"/>
      <c r="B60" s="2139">
        <f>作業員データ!$A$24</f>
        <v>21</v>
      </c>
      <c r="C60" s="2141">
        <f>作業員データ!$B$24</f>
        <v>0</v>
      </c>
      <c r="D60" s="2142"/>
      <c r="E60" s="2142"/>
      <c r="F60" s="2142"/>
      <c r="G60" s="2143"/>
      <c r="H60" s="2144">
        <f>作業員データ!$CG$24</f>
        <v>0</v>
      </c>
      <c r="I60" s="2144"/>
      <c r="J60" s="2144"/>
      <c r="K60" s="2144"/>
      <c r="L60" s="2144"/>
      <c r="M60" s="2144"/>
      <c r="N60" s="2144"/>
      <c r="O60" s="2144"/>
      <c r="P60" s="2144">
        <f>作業員データ!$CI$24</f>
        <v>0</v>
      </c>
      <c r="Q60" s="2144"/>
      <c r="R60" s="2144"/>
      <c r="S60" s="2144"/>
      <c r="T60" s="2144"/>
      <c r="U60" s="2144"/>
      <c r="V60" s="2144"/>
      <c r="W60" s="2144"/>
      <c r="X60" s="2144"/>
      <c r="Y60" s="2144"/>
      <c r="Z60" s="2144"/>
      <c r="AA60" s="2144"/>
      <c r="AB60" s="2144"/>
      <c r="AC60" s="2144"/>
      <c r="AD60" s="2144"/>
      <c r="AE60" s="2144"/>
      <c r="AF60" s="2144"/>
      <c r="AG60" s="2144"/>
    </row>
    <row r="61" spans="1:33" ht="27.95" customHeight="1">
      <c r="A61" s="658"/>
      <c r="B61" s="2140"/>
      <c r="C61" s="2145">
        <f>作業員データ!$C$24</f>
        <v>0</v>
      </c>
      <c r="D61" s="2146"/>
      <c r="E61" s="2146"/>
      <c r="F61" s="2146"/>
      <c r="G61" s="2147"/>
      <c r="H61" s="2148">
        <f>作業員データ!$CH$24</f>
        <v>0</v>
      </c>
      <c r="I61" s="2148"/>
      <c r="J61" s="2148"/>
      <c r="K61" s="2148"/>
      <c r="L61" s="2148"/>
      <c r="M61" s="2148"/>
      <c r="N61" s="2148"/>
      <c r="O61" s="2148"/>
      <c r="P61" s="2148">
        <f>作業員データ!$CJ$24</f>
        <v>0</v>
      </c>
      <c r="Q61" s="2148"/>
      <c r="R61" s="2148"/>
      <c r="S61" s="2148"/>
      <c r="T61" s="2148"/>
      <c r="U61" s="2148"/>
      <c r="V61" s="2148"/>
      <c r="W61" s="2148"/>
      <c r="X61" s="2148"/>
      <c r="Y61" s="2148">
        <f>作業員データ!$CK$24</f>
        <v>0</v>
      </c>
      <c r="Z61" s="2148"/>
      <c r="AA61" s="2148"/>
      <c r="AB61" s="2148"/>
      <c r="AC61" s="2148"/>
      <c r="AD61" s="2148"/>
      <c r="AE61" s="2148"/>
      <c r="AF61" s="2148"/>
      <c r="AG61" s="2148"/>
    </row>
    <row r="62" spans="1:33" ht="15.95" customHeight="1">
      <c r="A62" s="658"/>
      <c r="B62" s="2139">
        <f>作業員データ!$A$25</f>
        <v>22</v>
      </c>
      <c r="C62" s="2141">
        <f>作業員データ!$B$25</f>
        <v>0</v>
      </c>
      <c r="D62" s="2142"/>
      <c r="E62" s="2142"/>
      <c r="F62" s="2142"/>
      <c r="G62" s="2143"/>
      <c r="H62" s="2144">
        <f>作業員データ!$CG$25</f>
        <v>0</v>
      </c>
      <c r="I62" s="2144"/>
      <c r="J62" s="2144"/>
      <c r="K62" s="2144"/>
      <c r="L62" s="2144"/>
      <c r="M62" s="2144"/>
      <c r="N62" s="2144"/>
      <c r="O62" s="2144"/>
      <c r="P62" s="2144">
        <f>作業員データ!$CI$25</f>
        <v>0</v>
      </c>
      <c r="Q62" s="2144"/>
      <c r="R62" s="2144"/>
      <c r="S62" s="2144"/>
      <c r="T62" s="2144"/>
      <c r="U62" s="2144"/>
      <c r="V62" s="2144"/>
      <c r="W62" s="2144"/>
      <c r="X62" s="2144"/>
      <c r="Y62" s="2144"/>
      <c r="Z62" s="2144"/>
      <c r="AA62" s="2144"/>
      <c r="AB62" s="2144"/>
      <c r="AC62" s="2144"/>
      <c r="AD62" s="2144"/>
      <c r="AE62" s="2144"/>
      <c r="AF62" s="2144"/>
      <c r="AG62" s="2144"/>
    </row>
    <row r="63" spans="1:33" ht="27.95" customHeight="1">
      <c r="A63" s="658"/>
      <c r="B63" s="2152"/>
      <c r="C63" s="2149">
        <f>作業員データ!$C$25</f>
        <v>0</v>
      </c>
      <c r="D63" s="2150"/>
      <c r="E63" s="2150"/>
      <c r="F63" s="2150"/>
      <c r="G63" s="2151"/>
      <c r="H63" s="2148">
        <f>作業員データ!$CH$25</f>
        <v>0</v>
      </c>
      <c r="I63" s="2148"/>
      <c r="J63" s="2148"/>
      <c r="K63" s="2148"/>
      <c r="L63" s="2148"/>
      <c r="M63" s="2148"/>
      <c r="N63" s="2148"/>
      <c r="O63" s="2148"/>
      <c r="P63" s="2148">
        <f>作業員データ!$CJ$25</f>
        <v>0</v>
      </c>
      <c r="Q63" s="2148"/>
      <c r="R63" s="2148"/>
      <c r="S63" s="2148"/>
      <c r="T63" s="2148"/>
      <c r="U63" s="2148"/>
      <c r="V63" s="2148"/>
      <c r="W63" s="2148"/>
      <c r="X63" s="2148"/>
      <c r="Y63" s="2148">
        <f>作業員データ!$CK$25</f>
        <v>0</v>
      </c>
      <c r="Z63" s="2148"/>
      <c r="AA63" s="2148"/>
      <c r="AB63" s="2148"/>
      <c r="AC63" s="2148"/>
      <c r="AD63" s="2148"/>
      <c r="AE63" s="2148"/>
      <c r="AF63" s="2148"/>
      <c r="AG63" s="2148"/>
    </row>
    <row r="64" spans="1:33" ht="15.95" customHeight="1">
      <c r="A64" s="658"/>
      <c r="B64" s="2139">
        <f>作業員データ!$A$26</f>
        <v>23</v>
      </c>
      <c r="C64" s="2141">
        <f>作業員データ!$B$26</f>
        <v>0</v>
      </c>
      <c r="D64" s="2142"/>
      <c r="E64" s="2142"/>
      <c r="F64" s="2142"/>
      <c r="G64" s="2143"/>
      <c r="H64" s="2144">
        <f>作業員データ!$CG$26</f>
        <v>0</v>
      </c>
      <c r="I64" s="2144"/>
      <c r="J64" s="2144"/>
      <c r="K64" s="2144"/>
      <c r="L64" s="2144"/>
      <c r="M64" s="2144"/>
      <c r="N64" s="2144"/>
      <c r="O64" s="2144"/>
      <c r="P64" s="2144">
        <f>作業員データ!$CI$26</f>
        <v>0</v>
      </c>
      <c r="Q64" s="2144"/>
      <c r="R64" s="2144"/>
      <c r="S64" s="2144"/>
      <c r="T64" s="2144"/>
      <c r="U64" s="2144"/>
      <c r="V64" s="2144"/>
      <c r="W64" s="2144"/>
      <c r="X64" s="2144"/>
      <c r="Y64" s="2144"/>
      <c r="Z64" s="2144"/>
      <c r="AA64" s="2144"/>
      <c r="AB64" s="2144"/>
      <c r="AC64" s="2144"/>
      <c r="AD64" s="2144"/>
      <c r="AE64" s="2144"/>
      <c r="AF64" s="2144"/>
      <c r="AG64" s="2144"/>
    </row>
    <row r="65" spans="1:33" ht="27.95" customHeight="1">
      <c r="A65" s="658"/>
      <c r="B65" s="2140"/>
      <c r="C65" s="2145">
        <f>作業員データ!$C$26</f>
        <v>0</v>
      </c>
      <c r="D65" s="2146"/>
      <c r="E65" s="2146"/>
      <c r="F65" s="2146"/>
      <c r="G65" s="2147"/>
      <c r="H65" s="2148">
        <f>作業員データ!$CH$26</f>
        <v>0</v>
      </c>
      <c r="I65" s="2148"/>
      <c r="J65" s="2148"/>
      <c r="K65" s="2148"/>
      <c r="L65" s="2148"/>
      <c r="M65" s="2148"/>
      <c r="N65" s="2148"/>
      <c r="O65" s="2148"/>
      <c r="P65" s="2148">
        <f>作業員データ!$CJ$26</f>
        <v>0</v>
      </c>
      <c r="Q65" s="2148"/>
      <c r="R65" s="2148"/>
      <c r="S65" s="2148"/>
      <c r="T65" s="2148"/>
      <c r="U65" s="2148"/>
      <c r="V65" s="2148"/>
      <c r="W65" s="2148"/>
      <c r="X65" s="2148"/>
      <c r="Y65" s="2148">
        <f>作業員データ!$CK$26</f>
        <v>0</v>
      </c>
      <c r="Z65" s="2148"/>
      <c r="AA65" s="2148"/>
      <c r="AB65" s="2148"/>
      <c r="AC65" s="2148"/>
      <c r="AD65" s="2148"/>
      <c r="AE65" s="2148"/>
      <c r="AF65" s="2148"/>
      <c r="AG65" s="2148"/>
    </row>
    <row r="68" spans="1:33" ht="15.95" customHeight="1">
      <c r="A68" s="658"/>
      <c r="B68" s="2139">
        <f>作業員データ!$A$27</f>
        <v>24</v>
      </c>
      <c r="C68" s="2141">
        <f>作業員データ!$B$27</f>
        <v>0</v>
      </c>
      <c r="D68" s="2142"/>
      <c r="E68" s="2142"/>
      <c r="F68" s="2142"/>
      <c r="G68" s="2143"/>
      <c r="H68" s="2144">
        <f>作業員データ!$CG$27</f>
        <v>0</v>
      </c>
      <c r="I68" s="2144"/>
      <c r="J68" s="2144"/>
      <c r="K68" s="2144"/>
      <c r="L68" s="2144"/>
      <c r="M68" s="2144"/>
      <c r="N68" s="2144"/>
      <c r="O68" s="2144"/>
      <c r="P68" s="2144">
        <f>作業員データ!$CI$27</f>
        <v>0</v>
      </c>
      <c r="Q68" s="2144"/>
      <c r="R68" s="2144"/>
      <c r="S68" s="2144"/>
      <c r="T68" s="2144"/>
      <c r="U68" s="2144"/>
      <c r="V68" s="2144"/>
      <c r="W68" s="2144"/>
      <c r="X68" s="2144"/>
      <c r="Y68" s="2144"/>
      <c r="Z68" s="2144"/>
      <c r="AA68" s="2144"/>
      <c r="AB68" s="2144"/>
      <c r="AC68" s="2144"/>
      <c r="AD68" s="2144"/>
      <c r="AE68" s="2144"/>
      <c r="AF68" s="2144"/>
      <c r="AG68" s="2144"/>
    </row>
    <row r="69" spans="1:33" ht="27.95" customHeight="1">
      <c r="A69" s="658"/>
      <c r="B69" s="2140"/>
      <c r="C69" s="2149">
        <f>作業員データ!$C$27</f>
        <v>0</v>
      </c>
      <c r="D69" s="2150"/>
      <c r="E69" s="2150"/>
      <c r="F69" s="2150"/>
      <c r="G69" s="2151"/>
      <c r="H69" s="2148">
        <f>作業員データ!$CH$27</f>
        <v>0</v>
      </c>
      <c r="I69" s="2148"/>
      <c r="J69" s="2148"/>
      <c r="K69" s="2148"/>
      <c r="L69" s="2148"/>
      <c r="M69" s="2148"/>
      <c r="N69" s="2148"/>
      <c r="O69" s="2148"/>
      <c r="P69" s="2148">
        <f>作業員データ!$CJ$27</f>
        <v>0</v>
      </c>
      <c r="Q69" s="2148"/>
      <c r="R69" s="2148"/>
      <c r="S69" s="2148"/>
      <c r="T69" s="2148"/>
      <c r="U69" s="2148"/>
      <c r="V69" s="2148"/>
      <c r="W69" s="2148"/>
      <c r="X69" s="2148"/>
      <c r="Y69" s="2148">
        <f>作業員データ!$CK$27</f>
        <v>0</v>
      </c>
      <c r="Z69" s="2148"/>
      <c r="AA69" s="2148"/>
      <c r="AB69" s="2148"/>
      <c r="AC69" s="2148"/>
      <c r="AD69" s="2148"/>
      <c r="AE69" s="2148"/>
      <c r="AF69" s="2148"/>
      <c r="AG69" s="2148"/>
    </row>
    <row r="70" spans="1:33" ht="15.95" customHeight="1">
      <c r="A70" s="658"/>
      <c r="B70" s="2139">
        <f>作業員データ!$A$28</f>
        <v>25</v>
      </c>
      <c r="C70" s="2141">
        <f>作業員データ!$B$28</f>
        <v>0</v>
      </c>
      <c r="D70" s="2142"/>
      <c r="E70" s="2142"/>
      <c r="F70" s="2142"/>
      <c r="G70" s="2143"/>
      <c r="H70" s="2144">
        <f>作業員データ!$CG$28</f>
        <v>0</v>
      </c>
      <c r="I70" s="2144"/>
      <c r="J70" s="2144"/>
      <c r="K70" s="2144"/>
      <c r="L70" s="2144"/>
      <c r="M70" s="2144"/>
      <c r="N70" s="2144"/>
      <c r="O70" s="2144"/>
      <c r="P70" s="2144">
        <f>作業員データ!$CI$28</f>
        <v>0</v>
      </c>
      <c r="Q70" s="2144"/>
      <c r="R70" s="2144"/>
      <c r="S70" s="2144"/>
      <c r="T70" s="2144"/>
      <c r="U70" s="2144"/>
      <c r="V70" s="2144"/>
      <c r="W70" s="2144"/>
      <c r="X70" s="2144"/>
      <c r="Y70" s="2144"/>
      <c r="Z70" s="2144"/>
      <c r="AA70" s="2144"/>
      <c r="AB70" s="2144"/>
      <c r="AC70" s="2144"/>
      <c r="AD70" s="2144"/>
      <c r="AE70" s="2144"/>
      <c r="AF70" s="2144"/>
      <c r="AG70" s="2144"/>
    </row>
    <row r="71" spans="1:33" ht="27.95" customHeight="1">
      <c r="A71" s="658"/>
      <c r="B71" s="2140"/>
      <c r="C71" s="2149">
        <f>作業員データ!$C$28</f>
        <v>0</v>
      </c>
      <c r="D71" s="2150"/>
      <c r="E71" s="2150"/>
      <c r="F71" s="2150"/>
      <c r="G71" s="2151"/>
      <c r="H71" s="2148">
        <f>作業員データ!$CH$28</f>
        <v>0</v>
      </c>
      <c r="I71" s="2148"/>
      <c r="J71" s="2148"/>
      <c r="K71" s="2148"/>
      <c r="L71" s="2148"/>
      <c r="M71" s="2148"/>
      <c r="N71" s="2148"/>
      <c r="O71" s="2148"/>
      <c r="P71" s="2148">
        <f>作業員データ!$CJ$28</f>
        <v>0</v>
      </c>
      <c r="Q71" s="2148"/>
      <c r="R71" s="2148"/>
      <c r="S71" s="2148"/>
      <c r="T71" s="2148"/>
      <c r="U71" s="2148"/>
      <c r="V71" s="2148"/>
      <c r="W71" s="2148"/>
      <c r="X71" s="2148"/>
      <c r="Y71" s="2148">
        <f>作業員データ!$CK$28</f>
        <v>0</v>
      </c>
      <c r="Z71" s="2148"/>
      <c r="AA71" s="2148"/>
      <c r="AB71" s="2148"/>
      <c r="AC71" s="2148"/>
      <c r="AD71" s="2148"/>
      <c r="AE71" s="2148"/>
      <c r="AF71" s="2148"/>
      <c r="AG71" s="2148"/>
    </row>
    <row r="72" spans="1:33" ht="15.95" customHeight="1">
      <c r="A72" s="658"/>
      <c r="B72" s="2139">
        <f>作業員データ!$A$29</f>
        <v>26</v>
      </c>
      <c r="C72" s="2141">
        <f>作業員データ!$B$29</f>
        <v>0</v>
      </c>
      <c r="D72" s="2142"/>
      <c r="E72" s="2142"/>
      <c r="F72" s="2142"/>
      <c r="G72" s="2143"/>
      <c r="H72" s="2144">
        <f>作業員データ!$CG$29</f>
        <v>0</v>
      </c>
      <c r="I72" s="2144"/>
      <c r="J72" s="2144"/>
      <c r="K72" s="2144"/>
      <c r="L72" s="2144"/>
      <c r="M72" s="2144"/>
      <c r="N72" s="2144"/>
      <c r="O72" s="2144"/>
      <c r="P72" s="2144">
        <f>作業員データ!$CI$29</f>
        <v>0</v>
      </c>
      <c r="Q72" s="2144"/>
      <c r="R72" s="2144"/>
      <c r="S72" s="2144"/>
      <c r="T72" s="2144"/>
      <c r="U72" s="2144"/>
      <c r="V72" s="2144"/>
      <c r="W72" s="2144"/>
      <c r="X72" s="2144"/>
      <c r="Y72" s="2144"/>
      <c r="Z72" s="2144"/>
      <c r="AA72" s="2144"/>
      <c r="AB72" s="2144"/>
      <c r="AC72" s="2144"/>
      <c r="AD72" s="2144"/>
      <c r="AE72" s="2144"/>
      <c r="AF72" s="2144"/>
      <c r="AG72" s="2144"/>
    </row>
    <row r="73" spans="1:33" ht="27.95" customHeight="1">
      <c r="A73" s="658"/>
      <c r="B73" s="2140"/>
      <c r="C73" s="2149">
        <f>作業員データ!$C$29</f>
        <v>0</v>
      </c>
      <c r="D73" s="2150"/>
      <c r="E73" s="2150"/>
      <c r="F73" s="2150"/>
      <c r="G73" s="2151"/>
      <c r="H73" s="2148">
        <f>作業員データ!$CH$29</f>
        <v>0</v>
      </c>
      <c r="I73" s="2148"/>
      <c r="J73" s="2148"/>
      <c r="K73" s="2148"/>
      <c r="L73" s="2148"/>
      <c r="M73" s="2148"/>
      <c r="N73" s="2148"/>
      <c r="O73" s="2148"/>
      <c r="P73" s="2148">
        <f>作業員データ!$CJ$29</f>
        <v>0</v>
      </c>
      <c r="Q73" s="2148"/>
      <c r="R73" s="2148"/>
      <c r="S73" s="2148"/>
      <c r="T73" s="2148"/>
      <c r="U73" s="2148"/>
      <c r="V73" s="2148"/>
      <c r="W73" s="2148"/>
      <c r="X73" s="2148"/>
      <c r="Y73" s="2148">
        <f>作業員データ!$CK$29</f>
        <v>0</v>
      </c>
      <c r="Z73" s="2148"/>
      <c r="AA73" s="2148"/>
      <c r="AB73" s="2148"/>
      <c r="AC73" s="2148"/>
      <c r="AD73" s="2148"/>
      <c r="AE73" s="2148"/>
      <c r="AF73" s="2148"/>
      <c r="AG73" s="2148"/>
    </row>
    <row r="74" spans="1:33" ht="15.95" customHeight="1">
      <c r="A74" s="658"/>
      <c r="B74" s="2139">
        <f>作業員データ!$A$30</f>
        <v>27</v>
      </c>
      <c r="C74" s="2141">
        <f>作業員データ!$B$30</f>
        <v>0</v>
      </c>
      <c r="D74" s="2142"/>
      <c r="E74" s="2142"/>
      <c r="F74" s="2142"/>
      <c r="G74" s="2143"/>
      <c r="H74" s="2144">
        <f>作業員データ!$CG$30</f>
        <v>0</v>
      </c>
      <c r="I74" s="2144"/>
      <c r="J74" s="2144"/>
      <c r="K74" s="2144"/>
      <c r="L74" s="2144"/>
      <c r="M74" s="2144"/>
      <c r="N74" s="2144"/>
      <c r="O74" s="2144"/>
      <c r="P74" s="2144">
        <f>作業員データ!$CI$30</f>
        <v>0</v>
      </c>
      <c r="Q74" s="2144"/>
      <c r="R74" s="2144"/>
      <c r="S74" s="2144"/>
      <c r="T74" s="2144"/>
      <c r="U74" s="2144"/>
      <c r="V74" s="2144"/>
      <c r="W74" s="2144"/>
      <c r="X74" s="2144"/>
      <c r="Y74" s="2144"/>
      <c r="Z74" s="2144"/>
      <c r="AA74" s="2144"/>
      <c r="AB74" s="2144"/>
      <c r="AC74" s="2144"/>
      <c r="AD74" s="2144"/>
      <c r="AE74" s="2144"/>
      <c r="AF74" s="2144"/>
      <c r="AG74" s="2144"/>
    </row>
    <row r="75" spans="1:33" ht="27.95" customHeight="1">
      <c r="A75" s="658"/>
      <c r="B75" s="2140"/>
      <c r="C75" s="2149">
        <f>作業員データ!$C$30</f>
        <v>0</v>
      </c>
      <c r="D75" s="2150"/>
      <c r="E75" s="2150"/>
      <c r="F75" s="2150"/>
      <c r="G75" s="2151"/>
      <c r="H75" s="2148">
        <f>作業員データ!$CH$30</f>
        <v>0</v>
      </c>
      <c r="I75" s="2148"/>
      <c r="J75" s="2148"/>
      <c r="K75" s="2148"/>
      <c r="L75" s="2148"/>
      <c r="M75" s="2148"/>
      <c r="N75" s="2148"/>
      <c r="O75" s="2148"/>
      <c r="P75" s="2148">
        <f>作業員データ!$CJ$30</f>
        <v>0</v>
      </c>
      <c r="Q75" s="2148"/>
      <c r="R75" s="2148"/>
      <c r="S75" s="2148"/>
      <c r="T75" s="2148"/>
      <c r="U75" s="2148"/>
      <c r="V75" s="2148"/>
      <c r="W75" s="2148"/>
      <c r="X75" s="2148"/>
      <c r="Y75" s="2148">
        <f>作業員データ!$CK$30</f>
        <v>0</v>
      </c>
      <c r="Z75" s="2148"/>
      <c r="AA75" s="2148"/>
      <c r="AB75" s="2148"/>
      <c r="AC75" s="2148"/>
      <c r="AD75" s="2148"/>
      <c r="AE75" s="2148"/>
      <c r="AF75" s="2148"/>
      <c r="AG75" s="2148"/>
    </row>
    <row r="76" spans="1:33" ht="15.95" customHeight="1">
      <c r="A76" s="658"/>
      <c r="B76" s="2139">
        <f>作業員データ!$A$31</f>
        <v>28</v>
      </c>
      <c r="C76" s="2141">
        <f>作業員データ!$B$31</f>
        <v>0</v>
      </c>
      <c r="D76" s="2142"/>
      <c r="E76" s="2142"/>
      <c r="F76" s="2142"/>
      <c r="G76" s="2143"/>
      <c r="H76" s="2144">
        <f>作業員データ!$CG$31</f>
        <v>0</v>
      </c>
      <c r="I76" s="2144"/>
      <c r="J76" s="2144"/>
      <c r="K76" s="2144"/>
      <c r="L76" s="2144"/>
      <c r="M76" s="2144"/>
      <c r="N76" s="2144"/>
      <c r="O76" s="2144"/>
      <c r="P76" s="2144">
        <f>作業員データ!$CI$31</f>
        <v>0</v>
      </c>
      <c r="Q76" s="2144"/>
      <c r="R76" s="2144"/>
      <c r="S76" s="2144"/>
      <c r="T76" s="2144"/>
      <c r="U76" s="2144"/>
      <c r="V76" s="2144"/>
      <c r="W76" s="2144"/>
      <c r="X76" s="2144"/>
      <c r="Y76" s="2144"/>
      <c r="Z76" s="2144"/>
      <c r="AA76" s="2144"/>
      <c r="AB76" s="2144"/>
      <c r="AC76" s="2144"/>
      <c r="AD76" s="2144"/>
      <c r="AE76" s="2144"/>
      <c r="AF76" s="2144"/>
      <c r="AG76" s="2144"/>
    </row>
    <row r="77" spans="1:33" ht="27.95" customHeight="1">
      <c r="A77" s="658"/>
      <c r="B77" s="2140"/>
      <c r="C77" s="2149">
        <f>作業員データ!$C$31</f>
        <v>0</v>
      </c>
      <c r="D77" s="2150"/>
      <c r="E77" s="2150"/>
      <c r="F77" s="2150"/>
      <c r="G77" s="2151"/>
      <c r="H77" s="2148">
        <f>作業員データ!$CH$31</f>
        <v>0</v>
      </c>
      <c r="I77" s="2148"/>
      <c r="J77" s="2148"/>
      <c r="K77" s="2148"/>
      <c r="L77" s="2148"/>
      <c r="M77" s="2148"/>
      <c r="N77" s="2148"/>
      <c r="O77" s="2148"/>
      <c r="P77" s="2148">
        <f>作業員データ!$CJ$31</f>
        <v>0</v>
      </c>
      <c r="Q77" s="2148"/>
      <c r="R77" s="2148"/>
      <c r="S77" s="2148"/>
      <c r="T77" s="2148"/>
      <c r="U77" s="2148"/>
      <c r="V77" s="2148"/>
      <c r="W77" s="2148"/>
      <c r="X77" s="2148"/>
      <c r="Y77" s="2148">
        <f>作業員データ!$CK$31</f>
        <v>0</v>
      </c>
      <c r="Z77" s="2148"/>
      <c r="AA77" s="2148"/>
      <c r="AB77" s="2148"/>
      <c r="AC77" s="2148"/>
      <c r="AD77" s="2148"/>
      <c r="AE77" s="2148"/>
      <c r="AF77" s="2148"/>
      <c r="AG77" s="2148"/>
    </row>
    <row r="78" spans="1:33" ht="15.95" customHeight="1">
      <c r="A78" s="658"/>
      <c r="B78" s="2139">
        <f>作業員データ!$A$32</f>
        <v>29</v>
      </c>
      <c r="C78" s="2141">
        <f>作業員データ!$B$32</f>
        <v>0</v>
      </c>
      <c r="D78" s="2142"/>
      <c r="E78" s="2142"/>
      <c r="F78" s="2142"/>
      <c r="G78" s="2143"/>
      <c r="H78" s="2144">
        <f>作業員データ!$CG$32</f>
        <v>0</v>
      </c>
      <c r="I78" s="2144"/>
      <c r="J78" s="2144"/>
      <c r="K78" s="2144"/>
      <c r="L78" s="2144"/>
      <c r="M78" s="2144"/>
      <c r="N78" s="2144"/>
      <c r="O78" s="2144"/>
      <c r="P78" s="2144">
        <f>作業員データ!$CI$32</f>
        <v>0</v>
      </c>
      <c r="Q78" s="2144"/>
      <c r="R78" s="2144"/>
      <c r="S78" s="2144"/>
      <c r="T78" s="2144"/>
      <c r="U78" s="2144"/>
      <c r="V78" s="2144"/>
      <c r="W78" s="2144"/>
      <c r="X78" s="2144"/>
      <c r="Y78" s="2144"/>
      <c r="Z78" s="2144"/>
      <c r="AA78" s="2144"/>
      <c r="AB78" s="2144"/>
      <c r="AC78" s="2144"/>
      <c r="AD78" s="2144"/>
      <c r="AE78" s="2144"/>
      <c r="AF78" s="2144"/>
      <c r="AG78" s="2144"/>
    </row>
    <row r="79" spans="1:33" ht="27.95" customHeight="1">
      <c r="A79" s="658"/>
      <c r="B79" s="2140"/>
      <c r="C79" s="2149">
        <f>作業員データ!$C$32</f>
        <v>0</v>
      </c>
      <c r="D79" s="2150"/>
      <c r="E79" s="2150"/>
      <c r="F79" s="2150"/>
      <c r="G79" s="2151"/>
      <c r="H79" s="2148">
        <f>作業員データ!$CH$32</f>
        <v>0</v>
      </c>
      <c r="I79" s="2148"/>
      <c r="J79" s="2148"/>
      <c r="K79" s="2148"/>
      <c r="L79" s="2148"/>
      <c r="M79" s="2148"/>
      <c r="N79" s="2148"/>
      <c r="O79" s="2148"/>
      <c r="P79" s="2148">
        <f>作業員データ!$CJ$32</f>
        <v>0</v>
      </c>
      <c r="Q79" s="2148"/>
      <c r="R79" s="2148"/>
      <c r="S79" s="2148"/>
      <c r="T79" s="2148"/>
      <c r="U79" s="2148"/>
      <c r="V79" s="2148"/>
      <c r="W79" s="2148"/>
      <c r="X79" s="2148"/>
      <c r="Y79" s="2148">
        <f>作業員データ!$CK$32</f>
        <v>0</v>
      </c>
      <c r="Z79" s="2148"/>
      <c r="AA79" s="2148"/>
      <c r="AB79" s="2148"/>
      <c r="AC79" s="2148"/>
      <c r="AD79" s="2148"/>
      <c r="AE79" s="2148"/>
      <c r="AF79" s="2148"/>
      <c r="AG79" s="2148"/>
    </row>
    <row r="80" spans="1:33" ht="15.95" customHeight="1">
      <c r="A80" s="658"/>
      <c r="B80" s="2139">
        <f>作業員データ!$A$33</f>
        <v>30</v>
      </c>
      <c r="C80" s="2141">
        <f>作業員データ!$B$33</f>
        <v>0</v>
      </c>
      <c r="D80" s="2142"/>
      <c r="E80" s="2142"/>
      <c r="F80" s="2142"/>
      <c r="G80" s="2143"/>
      <c r="H80" s="2144">
        <f>作業員データ!$CG$33</f>
        <v>0</v>
      </c>
      <c r="I80" s="2144"/>
      <c r="J80" s="2144"/>
      <c r="K80" s="2144"/>
      <c r="L80" s="2144"/>
      <c r="M80" s="2144"/>
      <c r="N80" s="2144"/>
      <c r="O80" s="2144"/>
      <c r="P80" s="2144">
        <f>作業員データ!$CI$33</f>
        <v>0</v>
      </c>
      <c r="Q80" s="2144"/>
      <c r="R80" s="2144"/>
      <c r="S80" s="2144"/>
      <c r="T80" s="2144"/>
      <c r="U80" s="2144"/>
      <c r="V80" s="2144"/>
      <c r="W80" s="2144"/>
      <c r="X80" s="2144"/>
      <c r="Y80" s="2144"/>
      <c r="Z80" s="2144"/>
      <c r="AA80" s="2144"/>
      <c r="AB80" s="2144"/>
      <c r="AC80" s="2144"/>
      <c r="AD80" s="2144"/>
      <c r="AE80" s="2144"/>
      <c r="AF80" s="2144"/>
      <c r="AG80" s="2144"/>
    </row>
    <row r="81" spans="1:33" ht="27.95" customHeight="1">
      <c r="A81" s="658"/>
      <c r="B81" s="2140"/>
      <c r="C81" s="2145">
        <f>作業員データ!$C$33</f>
        <v>0</v>
      </c>
      <c r="D81" s="2146"/>
      <c r="E81" s="2146"/>
      <c r="F81" s="2146"/>
      <c r="G81" s="2147"/>
      <c r="H81" s="2148">
        <f>作業員データ!$CH$33</f>
        <v>0</v>
      </c>
      <c r="I81" s="2148"/>
      <c r="J81" s="2148"/>
      <c r="K81" s="2148"/>
      <c r="L81" s="2148"/>
      <c r="M81" s="2148"/>
      <c r="N81" s="2148"/>
      <c r="O81" s="2148"/>
      <c r="P81" s="2148">
        <f>作業員データ!$CJ$33</f>
        <v>0</v>
      </c>
      <c r="Q81" s="2148"/>
      <c r="R81" s="2148"/>
      <c r="S81" s="2148"/>
      <c r="T81" s="2148"/>
      <c r="U81" s="2148"/>
      <c r="V81" s="2148"/>
      <c r="W81" s="2148"/>
      <c r="X81" s="2148"/>
      <c r="Y81" s="2148">
        <f>作業員データ!$CK$33</f>
        <v>0</v>
      </c>
      <c r="Z81" s="2148"/>
      <c r="AA81" s="2148"/>
      <c r="AB81" s="2148"/>
      <c r="AC81" s="2148"/>
      <c r="AD81" s="2148"/>
      <c r="AE81" s="2148"/>
      <c r="AF81" s="2148"/>
      <c r="AG81" s="2148"/>
    </row>
    <row r="82" spans="1:33">
      <c r="A82" s="683"/>
      <c r="B82" s="684"/>
      <c r="C82" s="684"/>
      <c r="D82" s="684"/>
      <c r="E82" s="684"/>
      <c r="F82" s="684"/>
      <c r="G82" s="684"/>
      <c r="H82" s="684"/>
      <c r="I82" s="683"/>
      <c r="J82" s="683"/>
      <c r="K82" s="683"/>
      <c r="L82" s="683"/>
      <c r="M82" s="683"/>
      <c r="N82" s="683"/>
      <c r="O82" s="683"/>
      <c r="P82" s="683"/>
      <c r="Q82" s="683"/>
      <c r="R82" s="683"/>
      <c r="S82" s="683"/>
      <c r="T82" s="683"/>
      <c r="U82" s="683"/>
      <c r="V82" s="683"/>
      <c r="W82" s="683"/>
      <c r="X82" s="683"/>
      <c r="Y82" s="683"/>
      <c r="Z82" s="683"/>
      <c r="AA82" s="683"/>
      <c r="AB82" s="683"/>
      <c r="AC82" s="683"/>
      <c r="AD82" s="683"/>
      <c r="AE82" s="683"/>
      <c r="AF82" s="683"/>
      <c r="AG82" s="683"/>
    </row>
  </sheetData>
  <mergeCells count="293">
    <mergeCell ref="A1:F1"/>
    <mergeCell ref="R7:U7"/>
    <mergeCell ref="A9:C9"/>
    <mergeCell ref="D9:I9"/>
    <mergeCell ref="L9:N10"/>
    <mergeCell ref="O9:T10"/>
    <mergeCell ref="G5:V6"/>
    <mergeCell ref="T2:W3"/>
    <mergeCell ref="X2:AG3"/>
    <mergeCell ref="U4:X4"/>
    <mergeCell ref="Y4:AA4"/>
    <mergeCell ref="B13:B16"/>
    <mergeCell ref="C13:G13"/>
    <mergeCell ref="H13:AG14"/>
    <mergeCell ref="C14:G16"/>
    <mergeCell ref="H15:O16"/>
    <mergeCell ref="P15:X16"/>
    <mergeCell ref="Y15:AG16"/>
    <mergeCell ref="AA9:AF10"/>
    <mergeCell ref="A10:C10"/>
    <mergeCell ref="D10:H10"/>
    <mergeCell ref="V10:Z10"/>
    <mergeCell ref="Y17:AG17"/>
    <mergeCell ref="C18:G18"/>
    <mergeCell ref="H18:O18"/>
    <mergeCell ref="P18:X18"/>
    <mergeCell ref="Y18:AG18"/>
    <mergeCell ref="B17:B18"/>
    <mergeCell ref="C17:G17"/>
    <mergeCell ref="H17:O17"/>
    <mergeCell ref="P17:X17"/>
    <mergeCell ref="Y19:AG19"/>
    <mergeCell ref="C20:G20"/>
    <mergeCell ref="H20:O20"/>
    <mergeCell ref="P20:X20"/>
    <mergeCell ref="Y20:AG20"/>
    <mergeCell ref="B19:B20"/>
    <mergeCell ref="C19:G19"/>
    <mergeCell ref="H19:O19"/>
    <mergeCell ref="P19:X19"/>
    <mergeCell ref="Y21:AG21"/>
    <mergeCell ref="C22:G22"/>
    <mergeCell ref="H22:O22"/>
    <mergeCell ref="P22:X22"/>
    <mergeCell ref="Y22:AG22"/>
    <mergeCell ref="B21:B22"/>
    <mergeCell ref="C21:G21"/>
    <mergeCell ref="H21:O21"/>
    <mergeCell ref="P21:X21"/>
    <mergeCell ref="Y23:AG23"/>
    <mergeCell ref="C24:G24"/>
    <mergeCell ref="H24:O24"/>
    <mergeCell ref="P24:X24"/>
    <mergeCell ref="Y24:AG24"/>
    <mergeCell ref="B23:B24"/>
    <mergeCell ref="C23:G23"/>
    <mergeCell ref="H23:O23"/>
    <mergeCell ref="P23:X23"/>
    <mergeCell ref="Y25:AG25"/>
    <mergeCell ref="C26:G26"/>
    <mergeCell ref="H26:O26"/>
    <mergeCell ref="P26:X26"/>
    <mergeCell ref="Y26:AG26"/>
    <mergeCell ref="B25:B26"/>
    <mergeCell ref="C25:G25"/>
    <mergeCell ref="H25:O25"/>
    <mergeCell ref="P25:X25"/>
    <mergeCell ref="Y27:AG27"/>
    <mergeCell ref="C28:G28"/>
    <mergeCell ref="H28:O28"/>
    <mergeCell ref="P28:X28"/>
    <mergeCell ref="Y28:AG28"/>
    <mergeCell ref="B27:B28"/>
    <mergeCell ref="C27:G27"/>
    <mergeCell ref="H27:O27"/>
    <mergeCell ref="P27:X27"/>
    <mergeCell ref="Y29:AG29"/>
    <mergeCell ref="C30:G30"/>
    <mergeCell ref="H30:O30"/>
    <mergeCell ref="P30:X30"/>
    <mergeCell ref="Y30:AG30"/>
    <mergeCell ref="B29:B30"/>
    <mergeCell ref="C29:G29"/>
    <mergeCell ref="H29:O29"/>
    <mergeCell ref="P29:X29"/>
    <mergeCell ref="Y31:AG31"/>
    <mergeCell ref="C32:G32"/>
    <mergeCell ref="H32:O32"/>
    <mergeCell ref="P32:X32"/>
    <mergeCell ref="Y32:AG32"/>
    <mergeCell ref="B31:B32"/>
    <mergeCell ref="C31:G31"/>
    <mergeCell ref="H31:O31"/>
    <mergeCell ref="P31:X31"/>
    <mergeCell ref="B33:B34"/>
    <mergeCell ref="C33:G33"/>
    <mergeCell ref="H33:O33"/>
    <mergeCell ref="P33:X33"/>
    <mergeCell ref="Y33:AG33"/>
    <mergeCell ref="C34:G34"/>
    <mergeCell ref="H34:O34"/>
    <mergeCell ref="P34:X34"/>
    <mergeCell ref="Y34:AG34"/>
    <mergeCell ref="B38:AF38"/>
    <mergeCell ref="B35:B36"/>
    <mergeCell ref="C35:G35"/>
    <mergeCell ref="H35:O35"/>
    <mergeCell ref="P35:X35"/>
    <mergeCell ref="Y35:AG35"/>
    <mergeCell ref="C36:G36"/>
    <mergeCell ref="H36:O36"/>
    <mergeCell ref="P36:X36"/>
    <mergeCell ref="Y36:AG36"/>
    <mergeCell ref="B40:B41"/>
    <mergeCell ref="C40:G40"/>
    <mergeCell ref="H40:O40"/>
    <mergeCell ref="P40:X40"/>
    <mergeCell ref="Y40:AG40"/>
    <mergeCell ref="C41:G41"/>
    <mergeCell ref="H41:O41"/>
    <mergeCell ref="P41:X41"/>
    <mergeCell ref="Y41:AG41"/>
    <mergeCell ref="B42:B43"/>
    <mergeCell ref="C42:G42"/>
    <mergeCell ref="H42:O42"/>
    <mergeCell ref="P42:X42"/>
    <mergeCell ref="Y42:AG42"/>
    <mergeCell ref="C43:G43"/>
    <mergeCell ref="H43:O43"/>
    <mergeCell ref="P43:X43"/>
    <mergeCell ref="Y43:AG43"/>
    <mergeCell ref="B44:B45"/>
    <mergeCell ref="C44:G44"/>
    <mergeCell ref="H44:O44"/>
    <mergeCell ref="P44:X44"/>
    <mergeCell ref="Y44:AG44"/>
    <mergeCell ref="C45:G45"/>
    <mergeCell ref="H45:O45"/>
    <mergeCell ref="P45:X45"/>
    <mergeCell ref="Y45:AG45"/>
    <mergeCell ref="B46:B47"/>
    <mergeCell ref="C46:G46"/>
    <mergeCell ref="H46:O46"/>
    <mergeCell ref="P46:X46"/>
    <mergeCell ref="Y46:AG46"/>
    <mergeCell ref="C47:G47"/>
    <mergeCell ref="H47:O47"/>
    <mergeCell ref="P47:X47"/>
    <mergeCell ref="Y47:AG47"/>
    <mergeCell ref="B48:B49"/>
    <mergeCell ref="C48:G48"/>
    <mergeCell ref="H48:O48"/>
    <mergeCell ref="P48:X48"/>
    <mergeCell ref="Y48:AG48"/>
    <mergeCell ref="C49:G49"/>
    <mergeCell ref="H49:O49"/>
    <mergeCell ref="P49:X49"/>
    <mergeCell ref="Y49:AG49"/>
    <mergeCell ref="B50:B51"/>
    <mergeCell ref="C50:G50"/>
    <mergeCell ref="H50:O50"/>
    <mergeCell ref="P50:X50"/>
    <mergeCell ref="Y50:AG50"/>
    <mergeCell ref="C51:G51"/>
    <mergeCell ref="H51:O51"/>
    <mergeCell ref="P51:X51"/>
    <mergeCell ref="Y51:AG51"/>
    <mergeCell ref="B52:B53"/>
    <mergeCell ref="C52:G52"/>
    <mergeCell ref="H52:O52"/>
    <mergeCell ref="P52:X52"/>
    <mergeCell ref="Y52:AG52"/>
    <mergeCell ref="C53:G53"/>
    <mergeCell ref="H53:O53"/>
    <mergeCell ref="P53:X53"/>
    <mergeCell ref="Y53:AG53"/>
    <mergeCell ref="B54:B55"/>
    <mergeCell ref="C54:G54"/>
    <mergeCell ref="H54:O54"/>
    <mergeCell ref="P54:X54"/>
    <mergeCell ref="Y54:AG54"/>
    <mergeCell ref="C55:G55"/>
    <mergeCell ref="H55:O55"/>
    <mergeCell ref="P55:X55"/>
    <mergeCell ref="Y55:AG55"/>
    <mergeCell ref="B56:B57"/>
    <mergeCell ref="C56:G56"/>
    <mergeCell ref="H56:O56"/>
    <mergeCell ref="P56:X56"/>
    <mergeCell ref="Y56:AG56"/>
    <mergeCell ref="C57:G57"/>
    <mergeCell ref="H57:O57"/>
    <mergeCell ref="P57:X57"/>
    <mergeCell ref="Y57:AG57"/>
    <mergeCell ref="B58:B59"/>
    <mergeCell ref="C58:G58"/>
    <mergeCell ref="H58:O58"/>
    <mergeCell ref="P58:X58"/>
    <mergeCell ref="Y58:AG58"/>
    <mergeCell ref="C59:G59"/>
    <mergeCell ref="H59:O59"/>
    <mergeCell ref="P59:X59"/>
    <mergeCell ref="Y59:AG59"/>
    <mergeCell ref="B60:B61"/>
    <mergeCell ref="C60:G60"/>
    <mergeCell ref="H60:O60"/>
    <mergeCell ref="P60:X60"/>
    <mergeCell ref="Y60:AG60"/>
    <mergeCell ref="C61:G61"/>
    <mergeCell ref="H61:O61"/>
    <mergeCell ref="P61:X61"/>
    <mergeCell ref="Y61:AG61"/>
    <mergeCell ref="B62:B63"/>
    <mergeCell ref="C62:G62"/>
    <mergeCell ref="H62:O62"/>
    <mergeCell ref="P62:X62"/>
    <mergeCell ref="Y62:AG62"/>
    <mergeCell ref="C63:G63"/>
    <mergeCell ref="H63:O63"/>
    <mergeCell ref="P63:X63"/>
    <mergeCell ref="Y63:AG63"/>
    <mergeCell ref="B64:B65"/>
    <mergeCell ref="C64:G64"/>
    <mergeCell ref="H64:O64"/>
    <mergeCell ref="P64:X64"/>
    <mergeCell ref="Y64:AG64"/>
    <mergeCell ref="C65:G65"/>
    <mergeCell ref="H65:O65"/>
    <mergeCell ref="P65:X65"/>
    <mergeCell ref="Y65:AG65"/>
    <mergeCell ref="B68:B69"/>
    <mergeCell ref="C68:G68"/>
    <mergeCell ref="H68:O68"/>
    <mergeCell ref="P68:X68"/>
    <mergeCell ref="Y68:AG68"/>
    <mergeCell ref="C69:G69"/>
    <mergeCell ref="H69:O69"/>
    <mergeCell ref="P69:X69"/>
    <mergeCell ref="Y69:AG69"/>
    <mergeCell ref="B70:B71"/>
    <mergeCell ref="C70:G70"/>
    <mergeCell ref="H70:O70"/>
    <mergeCell ref="P70:X70"/>
    <mergeCell ref="Y70:AG70"/>
    <mergeCell ref="C71:G71"/>
    <mergeCell ref="H71:O71"/>
    <mergeCell ref="P71:X71"/>
    <mergeCell ref="Y71:AG71"/>
    <mergeCell ref="B72:B73"/>
    <mergeCell ref="C72:G72"/>
    <mergeCell ref="H72:O72"/>
    <mergeCell ref="P72:X72"/>
    <mergeCell ref="Y72:AG72"/>
    <mergeCell ref="C73:G73"/>
    <mergeCell ref="H73:O73"/>
    <mergeCell ref="P73:X73"/>
    <mergeCell ref="Y73:AG73"/>
    <mergeCell ref="B74:B75"/>
    <mergeCell ref="C74:G74"/>
    <mergeCell ref="H74:O74"/>
    <mergeCell ref="P74:X74"/>
    <mergeCell ref="Y74:AG74"/>
    <mergeCell ref="C75:G75"/>
    <mergeCell ref="H75:O75"/>
    <mergeCell ref="P75:X75"/>
    <mergeCell ref="Y75:AG75"/>
    <mergeCell ref="B76:B77"/>
    <mergeCell ref="C76:G76"/>
    <mergeCell ref="H76:O76"/>
    <mergeCell ref="P76:X76"/>
    <mergeCell ref="Y76:AG76"/>
    <mergeCell ref="C77:G77"/>
    <mergeCell ref="H77:O77"/>
    <mergeCell ref="P77:X77"/>
    <mergeCell ref="Y77:AG77"/>
    <mergeCell ref="B78:B79"/>
    <mergeCell ref="C78:G78"/>
    <mergeCell ref="H78:O78"/>
    <mergeCell ref="P78:X78"/>
    <mergeCell ref="Y78:AG78"/>
    <mergeCell ref="C79:G79"/>
    <mergeCell ref="H79:O79"/>
    <mergeCell ref="P79:X79"/>
    <mergeCell ref="Y79:AG79"/>
    <mergeCell ref="B80:B81"/>
    <mergeCell ref="C80:G80"/>
    <mergeCell ref="H80:O80"/>
    <mergeCell ref="P80:X80"/>
    <mergeCell ref="Y80:AG80"/>
    <mergeCell ref="C81:G81"/>
    <mergeCell ref="H81:O81"/>
    <mergeCell ref="P81:X81"/>
    <mergeCell ref="Y81:AG81"/>
  </mergeCells>
  <phoneticPr fontId="5"/>
  <printOptions horizontalCentered="1" verticalCentered="1"/>
  <pageMargins left="0.31496062992125984" right="0.31496062992125984" top="0.74803149606299213" bottom="0.55118110236220474" header="0.31496062992125984" footer="0.31496062992125984"/>
  <pageSetup paperSize="9" firstPageNumber="6" orientation="portrait" useFirstPageNumber="1" r:id="rId1"/>
  <headerFooter>
    <oddHeader>&amp;R&amp;"ＭＳ 明朝,標準"&amp;10戸安様式第6号</oddHeader>
    <oddFooter>&amp;C- &amp;P -</oddFooter>
  </headerFooter>
  <ignoredErrors>
    <ignoredError sqref="B21" formula="1"/>
  </ignoredError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FF00"/>
  </sheetPr>
  <dimension ref="A1:BM341"/>
  <sheetViews>
    <sheetView showZeros="0" view="pageBreakPreview" topLeftCell="U1" zoomScale="90" zoomScaleNormal="100" zoomScaleSheetLayoutView="90" workbookViewId="0">
      <selection activeCell="AP264" sqref="AP264:AU266"/>
    </sheetView>
  </sheetViews>
  <sheetFormatPr defaultColWidth="9" defaultRowHeight="14.25"/>
  <cols>
    <col min="1" max="11" width="4.625" style="627" customWidth="1"/>
    <col min="12" max="12" width="7.5" style="627" customWidth="1"/>
    <col min="13" max="13" width="4" style="627" customWidth="1"/>
    <col min="14" max="17" width="4.625" style="627" customWidth="1"/>
    <col min="18" max="18" width="7.5" style="627" customWidth="1"/>
    <col min="19" max="19" width="4.125" style="627" customWidth="1"/>
    <col min="20" max="34" width="4.625" style="627" customWidth="1"/>
    <col min="35" max="40" width="3.875" style="627" customWidth="1"/>
    <col min="41" max="41" width="4.625" style="627" customWidth="1"/>
    <col min="42" max="47" width="4.25" style="627" customWidth="1"/>
    <col min="48" max="48" width="25.625" style="627" customWidth="1"/>
    <col min="49" max="57" width="4.625" style="627" customWidth="1"/>
    <col min="58" max="63" width="4.375" style="627" customWidth="1"/>
    <col min="64" max="97" width="4.625" style="627" customWidth="1"/>
    <col min="98" max="16384" width="9" style="627"/>
  </cols>
  <sheetData>
    <row r="1" spans="1:65" ht="25.5" customHeight="1"/>
    <row r="2" spans="1:65" ht="14.25" customHeight="1">
      <c r="A2" s="626"/>
      <c r="B2" s="626"/>
      <c r="C2" s="626"/>
      <c r="D2" s="626"/>
      <c r="E2" s="626"/>
      <c r="F2" s="626"/>
      <c r="G2" s="626"/>
      <c r="O2" s="2341" t="s">
        <v>32</v>
      </c>
      <c r="P2" s="2341"/>
      <c r="Q2" s="2341"/>
      <c r="R2" s="2341"/>
      <c r="S2" s="2341"/>
      <c r="T2" s="2341"/>
      <c r="U2" s="2341"/>
      <c r="V2" s="2341"/>
      <c r="W2" s="2341"/>
      <c r="X2" s="2341"/>
      <c r="Y2" s="2341"/>
      <c r="Z2" s="2341"/>
      <c r="AA2" s="2341"/>
      <c r="AB2" s="2341"/>
      <c r="AC2" s="2341"/>
      <c r="AD2" s="2341"/>
      <c r="AE2" s="2341"/>
      <c r="AF2" s="2341"/>
      <c r="AG2" s="2341"/>
      <c r="AH2" s="2341"/>
      <c r="AI2" s="2341"/>
      <c r="AJ2" s="2341"/>
      <c r="AK2" s="2341"/>
      <c r="AL2" s="2341"/>
      <c r="AM2" s="2341"/>
      <c r="AN2" s="2341"/>
      <c r="AO2" s="2341"/>
      <c r="AP2" s="2341"/>
      <c r="AQ2" s="2341"/>
      <c r="AR2" s="2341"/>
      <c r="AS2" s="2341"/>
      <c r="AT2" s="2341"/>
    </row>
    <row r="3" spans="1:65" ht="13.5" customHeight="1">
      <c r="A3" s="626"/>
      <c r="B3" s="626"/>
      <c r="C3" s="626"/>
      <c r="D3" s="626"/>
      <c r="E3" s="626"/>
      <c r="F3" s="626"/>
      <c r="G3" s="626"/>
      <c r="O3" s="2341"/>
      <c r="P3" s="2341"/>
      <c r="Q3" s="2341"/>
      <c r="R3" s="2341"/>
      <c r="S3" s="2341"/>
      <c r="T3" s="2341"/>
      <c r="U3" s="2341"/>
      <c r="V3" s="2341"/>
      <c r="W3" s="2341"/>
      <c r="X3" s="2341"/>
      <c r="Y3" s="2341"/>
      <c r="Z3" s="2341"/>
      <c r="AA3" s="2341"/>
      <c r="AB3" s="2341"/>
      <c r="AC3" s="2341"/>
      <c r="AD3" s="2341"/>
      <c r="AE3" s="2341"/>
      <c r="AF3" s="2341"/>
      <c r="AG3" s="2341"/>
      <c r="AH3" s="2341"/>
      <c r="AI3" s="2341"/>
      <c r="AJ3" s="2341"/>
      <c r="AK3" s="2341"/>
      <c r="AL3" s="2341"/>
      <c r="AM3" s="2341"/>
      <c r="AN3" s="2341"/>
      <c r="AO3" s="2341"/>
      <c r="AP3" s="2341"/>
      <c r="AQ3" s="2341"/>
      <c r="AR3" s="2341"/>
      <c r="AS3" s="2341"/>
      <c r="AT3" s="2341"/>
      <c r="BA3" s="2335" t="s">
        <v>33</v>
      </c>
      <c r="BB3" s="2335"/>
      <c r="BC3" s="2275"/>
      <c r="BD3" s="2269"/>
      <c r="BE3" s="2269"/>
      <c r="BF3" s="2269"/>
      <c r="BG3" s="2269"/>
      <c r="BH3" s="2269"/>
      <c r="BI3" s="2269"/>
      <c r="BJ3" s="2269"/>
      <c r="BK3" s="2269"/>
      <c r="BL3" s="2269"/>
      <c r="BM3" s="2290"/>
    </row>
    <row r="4" spans="1:65" ht="13.5" customHeight="1">
      <c r="O4" s="2341"/>
      <c r="P4" s="2341"/>
      <c r="Q4" s="2341"/>
      <c r="R4" s="2341"/>
      <c r="S4" s="2341"/>
      <c r="T4" s="2341"/>
      <c r="U4" s="2341"/>
      <c r="V4" s="2341"/>
      <c r="W4" s="2341"/>
      <c r="X4" s="2341"/>
      <c r="Y4" s="2341"/>
      <c r="Z4" s="2341"/>
      <c r="AA4" s="2341"/>
      <c r="AB4" s="2341"/>
      <c r="AC4" s="2341"/>
      <c r="AD4" s="2341"/>
      <c r="AE4" s="2341"/>
      <c r="AF4" s="2341"/>
      <c r="AG4" s="2341"/>
      <c r="AH4" s="2341"/>
      <c r="AI4" s="2341"/>
      <c r="AJ4" s="2341"/>
      <c r="AK4" s="2341"/>
      <c r="AL4" s="2341"/>
      <c r="AM4" s="2341"/>
      <c r="AN4" s="2341"/>
      <c r="AO4" s="2341"/>
      <c r="AP4" s="2341"/>
      <c r="AQ4" s="2341"/>
      <c r="AR4" s="2341"/>
      <c r="AS4" s="2341"/>
      <c r="AT4" s="2341"/>
      <c r="BA4" s="2335"/>
      <c r="BB4" s="2335"/>
      <c r="BC4" s="2257"/>
      <c r="BD4" s="2210"/>
      <c r="BE4" s="2210"/>
      <c r="BF4" s="2210"/>
      <c r="BG4" s="2210"/>
      <c r="BH4" s="2210"/>
      <c r="BI4" s="2210"/>
      <c r="BJ4" s="2210"/>
      <c r="BK4" s="2210"/>
      <c r="BL4" s="2210"/>
      <c r="BM4" s="2291"/>
    </row>
    <row r="5" spans="1:65">
      <c r="A5" s="2329" t="s">
        <v>753</v>
      </c>
      <c r="B5" s="2329"/>
      <c r="C5" s="2329"/>
      <c r="D5" s="2329"/>
      <c r="E5" s="2319" t="str">
        <f>入力!$C$6</f>
        <v>◎◎国道 ○○○舗装工事作業所</v>
      </c>
      <c r="F5" s="2320"/>
      <c r="G5" s="2320"/>
      <c r="H5" s="2320"/>
      <c r="I5" s="2320"/>
      <c r="J5" s="2320"/>
      <c r="K5" s="2320"/>
      <c r="L5" s="2320"/>
      <c r="M5" s="2320"/>
      <c r="BA5" s="2335"/>
      <c r="BB5" s="2335"/>
      <c r="BC5" s="2258"/>
      <c r="BD5" s="2211"/>
      <c r="BE5" s="2211"/>
      <c r="BF5" s="2211"/>
      <c r="BG5" s="2211"/>
      <c r="BH5" s="2211"/>
      <c r="BI5" s="2211"/>
      <c r="BJ5" s="2211"/>
      <c r="BK5" s="2211"/>
      <c r="BL5" s="2211"/>
      <c r="BM5" s="2292"/>
    </row>
    <row r="6" spans="1:65">
      <c r="A6" s="2329"/>
      <c r="B6" s="2329"/>
      <c r="C6" s="2329"/>
      <c r="D6" s="2329"/>
      <c r="E6" s="2320"/>
      <c r="F6" s="2320"/>
      <c r="G6" s="2320"/>
      <c r="H6" s="2320"/>
      <c r="I6" s="2320"/>
      <c r="J6" s="2320"/>
      <c r="K6" s="2320"/>
      <c r="L6" s="2320"/>
      <c r="M6" s="2320"/>
      <c r="O6" s="2329" t="s">
        <v>34</v>
      </c>
      <c r="P6" s="2346" t="s">
        <v>559</v>
      </c>
      <c r="Q6" s="2356">
        <f>入力!$D$20</f>
        <v>27</v>
      </c>
      <c r="R6" s="2329" t="s">
        <v>647</v>
      </c>
      <c r="S6" s="2355">
        <f>入力!$F$20</f>
        <v>7</v>
      </c>
      <c r="T6" s="2329" t="s">
        <v>24</v>
      </c>
      <c r="U6" s="2355">
        <f>入力!$H$20</f>
        <v>25</v>
      </c>
      <c r="V6" s="2329" t="s">
        <v>651</v>
      </c>
      <c r="W6" s="2329" t="s">
        <v>35</v>
      </c>
      <c r="X6" s="2329" t="s">
        <v>36</v>
      </c>
      <c r="BF6" s="628"/>
      <c r="BG6" s="629"/>
      <c r="BH6" s="630"/>
      <c r="BI6" s="629"/>
      <c r="BJ6" s="630"/>
      <c r="BK6" s="629"/>
    </row>
    <row r="7" spans="1:65">
      <c r="A7" s="2329"/>
      <c r="B7" s="2329"/>
      <c r="C7" s="2329"/>
      <c r="D7" s="2329"/>
      <c r="E7" s="2320"/>
      <c r="F7" s="2320"/>
      <c r="G7" s="2320"/>
      <c r="H7" s="2320"/>
      <c r="I7" s="2320"/>
      <c r="J7" s="2320"/>
      <c r="K7" s="2320"/>
      <c r="L7" s="2320"/>
      <c r="M7" s="2320"/>
      <c r="O7" s="2329"/>
      <c r="P7" s="2346"/>
      <c r="Q7" s="2356"/>
      <c r="R7" s="2329"/>
      <c r="S7" s="2355"/>
      <c r="T7" s="2329"/>
      <c r="U7" s="2355"/>
      <c r="V7" s="2329"/>
      <c r="W7" s="2329"/>
      <c r="X7" s="2329"/>
      <c r="BF7" s="630"/>
      <c r="BG7" s="629"/>
      <c r="BH7" s="630"/>
      <c r="BI7" s="629"/>
      <c r="BJ7" s="630"/>
      <c r="BK7" s="629"/>
    </row>
    <row r="8" spans="1:65">
      <c r="A8" s="631"/>
      <c r="B8" s="631"/>
      <c r="C8" s="631"/>
      <c r="D8" s="632"/>
      <c r="E8" s="632"/>
      <c r="F8" s="632"/>
      <c r="G8" s="632"/>
      <c r="H8" s="632"/>
      <c r="I8" s="632"/>
      <c r="J8" s="632"/>
      <c r="K8" s="632"/>
      <c r="O8" s="2329"/>
      <c r="P8" s="2346"/>
      <c r="Q8" s="2356"/>
      <c r="R8" s="2329"/>
      <c r="S8" s="2355"/>
      <c r="T8" s="2329"/>
      <c r="U8" s="2355"/>
      <c r="V8" s="2329"/>
      <c r="W8" s="2329"/>
      <c r="X8" s="2329"/>
      <c r="AG8" s="633"/>
      <c r="AH8" s="633"/>
      <c r="AI8" s="633"/>
      <c r="AJ8" s="633"/>
      <c r="AK8" s="633"/>
      <c r="AL8" s="633"/>
      <c r="AM8" s="633"/>
      <c r="AN8" s="633"/>
      <c r="AO8" s="633"/>
      <c r="BF8" s="630"/>
      <c r="BG8" s="629"/>
      <c r="BH8" s="630"/>
      <c r="BI8" s="629"/>
      <c r="BJ8" s="630"/>
      <c r="BK8" s="629"/>
    </row>
    <row r="9" spans="1:65">
      <c r="A9" s="2329" t="s">
        <v>2083</v>
      </c>
      <c r="B9" s="2329"/>
      <c r="C9" s="2329"/>
      <c r="D9" s="2329"/>
      <c r="E9" s="2330" t="str">
        <f>入力!$C$8</f>
        <v>　安　全　慎　太　郎</v>
      </c>
      <c r="F9" s="2331"/>
      <c r="G9" s="2331"/>
      <c r="H9" s="2331"/>
      <c r="I9" s="2331"/>
      <c r="J9" s="2331"/>
      <c r="K9" s="2331"/>
      <c r="L9" s="2327" t="s">
        <v>37</v>
      </c>
      <c r="O9" s="2329"/>
      <c r="P9" s="2346"/>
      <c r="Q9" s="2356"/>
      <c r="R9" s="2329"/>
      <c r="S9" s="2355"/>
      <c r="T9" s="2329"/>
      <c r="U9" s="2355"/>
      <c r="V9" s="2329"/>
      <c r="W9" s="2329"/>
      <c r="X9" s="2329"/>
      <c r="AG9" s="632"/>
      <c r="AH9" s="632"/>
      <c r="AI9" s="632"/>
      <c r="AJ9" s="632"/>
      <c r="AK9" s="632"/>
      <c r="AL9" s="632"/>
      <c r="AM9" s="632"/>
      <c r="AN9" s="632"/>
      <c r="AO9" s="632"/>
      <c r="BC9" s="2342" t="s">
        <v>38</v>
      </c>
      <c r="BD9" s="2342"/>
      <c r="BE9" s="627" t="s">
        <v>559</v>
      </c>
      <c r="BF9" s="630"/>
      <c r="BG9" s="629" t="s">
        <v>647</v>
      </c>
      <c r="BH9" s="630"/>
      <c r="BI9" s="629" t="s">
        <v>24</v>
      </c>
      <c r="BJ9" s="630"/>
      <c r="BK9" s="629" t="s">
        <v>651</v>
      </c>
    </row>
    <row r="10" spans="1:65" ht="20.25" customHeight="1">
      <c r="A10" s="2329"/>
      <c r="B10" s="2329"/>
      <c r="C10" s="2329"/>
      <c r="D10" s="2329"/>
      <c r="E10" s="2331"/>
      <c r="F10" s="2331"/>
      <c r="G10" s="2331"/>
      <c r="H10" s="2331"/>
      <c r="I10" s="2331"/>
      <c r="J10" s="2331"/>
      <c r="K10" s="2331"/>
      <c r="L10" s="2327"/>
      <c r="N10" s="2354" t="s">
        <v>2084</v>
      </c>
      <c r="O10" s="2354"/>
      <c r="P10" s="2354"/>
      <c r="Q10" s="2354"/>
      <c r="R10" s="2354"/>
      <c r="S10" s="2354"/>
      <c r="T10" s="2354"/>
      <c r="U10" s="2354"/>
      <c r="V10" s="2354"/>
      <c r="W10" s="2354"/>
      <c r="X10" s="2354"/>
      <c r="Y10" s="2354"/>
      <c r="Z10" s="2354"/>
      <c r="AA10" s="2354"/>
      <c r="AB10" s="2354"/>
      <c r="AC10" s="2354"/>
      <c r="AD10" s="2354"/>
      <c r="AE10" s="2354"/>
      <c r="AF10" s="2354"/>
      <c r="AG10" s="2347" t="s">
        <v>2064</v>
      </c>
      <c r="AH10" s="2329"/>
      <c r="AI10" s="2329"/>
      <c r="AX10" s="634" t="s">
        <v>39</v>
      </c>
      <c r="AY10" s="635">
        <v>2</v>
      </c>
      <c r="AZ10" s="634" t="s">
        <v>40</v>
      </c>
      <c r="BA10" s="636" t="s">
        <v>41</v>
      </c>
    </row>
    <row r="11" spans="1:65" ht="11.25" customHeight="1">
      <c r="A11" s="2329"/>
      <c r="B11" s="2329"/>
      <c r="C11" s="2329"/>
      <c r="D11" s="2329"/>
      <c r="E11" s="2332"/>
      <c r="F11" s="2332"/>
      <c r="G11" s="2332"/>
      <c r="H11" s="2332"/>
      <c r="I11" s="2332"/>
      <c r="J11" s="2332"/>
      <c r="K11" s="2332"/>
      <c r="L11" s="2328"/>
      <c r="N11" s="2354"/>
      <c r="O11" s="2354"/>
      <c r="P11" s="2354"/>
      <c r="Q11" s="2354"/>
      <c r="R11" s="2354"/>
      <c r="S11" s="2354"/>
      <c r="T11" s="2354"/>
      <c r="U11" s="2354"/>
      <c r="V11" s="2354"/>
      <c r="W11" s="2354"/>
      <c r="X11" s="2354"/>
      <c r="Y11" s="2354"/>
      <c r="Z11" s="2354"/>
      <c r="AA11" s="2354"/>
      <c r="AB11" s="2354"/>
      <c r="AC11" s="2354"/>
      <c r="AD11" s="2354"/>
      <c r="AE11" s="2354"/>
      <c r="AF11" s="2354"/>
      <c r="AG11" s="2329"/>
      <c r="AH11" s="2329"/>
      <c r="AI11" s="2329"/>
      <c r="AJ11" s="2348" t="str">
        <f>入力!$C$25</f>
        <v>大山建設株式会社</v>
      </c>
      <c r="AK11" s="2349"/>
      <c r="AL11" s="2349"/>
      <c r="AM11" s="2349"/>
      <c r="AN11" s="2349"/>
      <c r="AO11" s="2349"/>
      <c r="AP11" s="2349"/>
      <c r="AQ11" s="2349"/>
      <c r="AR11" s="2349"/>
      <c r="AS11" s="2327" t="s">
        <v>27</v>
      </c>
      <c r="AX11" s="2336" t="s">
        <v>42</v>
      </c>
      <c r="AY11" s="2336"/>
      <c r="AZ11" s="2337"/>
      <c r="BA11" s="2336"/>
      <c r="BB11" s="2339" t="str">
        <f>入力!$C$52</f>
        <v>㈱山田土建</v>
      </c>
      <c r="BC11" s="2340"/>
      <c r="BD11" s="2340"/>
      <c r="BE11" s="2340"/>
      <c r="BF11" s="2340"/>
      <c r="BG11" s="2340"/>
      <c r="BH11" s="2340"/>
      <c r="BI11" s="2340"/>
      <c r="BJ11" s="2340"/>
      <c r="BK11" s="2327" t="s">
        <v>43</v>
      </c>
    </row>
    <row r="12" spans="1:65" ht="13.5" customHeight="1">
      <c r="N12" s="2333" t="s">
        <v>2082</v>
      </c>
      <c r="O12" s="2333"/>
      <c r="P12" s="2333"/>
      <c r="Q12" s="2333"/>
      <c r="R12" s="2333"/>
      <c r="S12" s="2333"/>
      <c r="T12" s="2333"/>
      <c r="U12" s="2333"/>
      <c r="V12" s="2333"/>
      <c r="W12" s="2333"/>
      <c r="X12" s="2333"/>
      <c r="Y12" s="2333"/>
      <c r="Z12" s="2333"/>
      <c r="AA12" s="2333"/>
      <c r="AB12" s="2333"/>
      <c r="AC12" s="2333"/>
      <c r="AD12" s="2333"/>
      <c r="AE12" s="2333"/>
      <c r="AF12" s="2333"/>
      <c r="AG12" s="2329"/>
      <c r="AH12" s="2329"/>
      <c r="AI12" s="2329"/>
      <c r="AJ12" s="2350"/>
      <c r="AK12" s="2350"/>
      <c r="AL12" s="2350"/>
      <c r="AM12" s="2350"/>
      <c r="AN12" s="2350"/>
      <c r="AO12" s="2350"/>
      <c r="AP12" s="2350"/>
      <c r="AQ12" s="2350"/>
      <c r="AR12" s="2350"/>
      <c r="AS12" s="2328"/>
      <c r="AX12" s="2338"/>
      <c r="AY12" s="2338"/>
      <c r="AZ12" s="2338"/>
      <c r="BA12" s="2338"/>
      <c r="BB12" s="2211"/>
      <c r="BC12" s="2211"/>
      <c r="BD12" s="2211"/>
      <c r="BE12" s="2211"/>
      <c r="BF12" s="2211"/>
      <c r="BG12" s="2211"/>
      <c r="BH12" s="2211"/>
      <c r="BI12" s="2211"/>
      <c r="BJ12" s="2211"/>
      <c r="BK12" s="2328"/>
    </row>
    <row r="13" spans="1:65">
      <c r="N13" s="2334"/>
      <c r="O13" s="2334"/>
      <c r="P13" s="2334"/>
      <c r="Q13" s="2334"/>
      <c r="R13" s="2334"/>
      <c r="S13" s="2334"/>
      <c r="T13" s="2334"/>
      <c r="U13" s="2334"/>
      <c r="V13" s="2334"/>
      <c r="W13" s="2334"/>
      <c r="X13" s="2334"/>
      <c r="Y13" s="2334"/>
      <c r="Z13" s="2334"/>
      <c r="AA13" s="2334"/>
      <c r="AB13" s="2334"/>
      <c r="AC13" s="2334"/>
      <c r="AD13" s="2334"/>
      <c r="AE13" s="2334"/>
      <c r="AF13" s="2334"/>
    </row>
    <row r="14" spans="1:65" ht="14.25" customHeight="1">
      <c r="A14" s="2343" t="s">
        <v>44</v>
      </c>
      <c r="B14" s="2321" t="s">
        <v>45</v>
      </c>
      <c r="C14" s="2322"/>
      <c r="D14" s="2322"/>
      <c r="E14" s="2322"/>
      <c r="F14" s="2323"/>
      <c r="G14" s="2307" t="s">
        <v>46</v>
      </c>
      <c r="H14" s="2215"/>
      <c r="I14" s="2267"/>
      <c r="J14" s="2307" t="s">
        <v>47</v>
      </c>
      <c r="K14" s="2267"/>
      <c r="L14" s="2357" t="s">
        <v>48</v>
      </c>
      <c r="M14" s="2358"/>
      <c r="N14" s="2358"/>
      <c r="O14" s="2358"/>
      <c r="P14" s="2358"/>
      <c r="Q14" s="2359"/>
      <c r="R14" s="2357" t="s">
        <v>630</v>
      </c>
      <c r="S14" s="2358"/>
      <c r="T14" s="2358"/>
      <c r="U14" s="2358"/>
      <c r="V14" s="2358"/>
      <c r="W14" s="2359"/>
      <c r="X14" s="2357" t="s">
        <v>49</v>
      </c>
      <c r="Y14" s="2358"/>
      <c r="Z14" s="2358"/>
      <c r="AA14" s="2358"/>
      <c r="AB14" s="2358"/>
      <c r="AC14" s="2359"/>
      <c r="AD14" s="2358" t="s">
        <v>50</v>
      </c>
      <c r="AE14" s="2358"/>
      <c r="AF14" s="2358"/>
      <c r="AG14" s="2358"/>
      <c r="AH14" s="2359"/>
      <c r="AI14" s="2307" t="s">
        <v>51</v>
      </c>
      <c r="AJ14" s="2215"/>
      <c r="AK14" s="2215"/>
      <c r="AL14" s="2215"/>
      <c r="AM14" s="2215"/>
      <c r="AN14" s="2267"/>
      <c r="AO14" s="2343" t="s">
        <v>52</v>
      </c>
      <c r="AP14" s="2307" t="s">
        <v>53</v>
      </c>
      <c r="AQ14" s="2215"/>
      <c r="AR14" s="2215"/>
      <c r="AS14" s="2215"/>
      <c r="AT14" s="2215"/>
      <c r="AU14" s="2267"/>
      <c r="AV14" s="2351" t="s">
        <v>2000</v>
      </c>
      <c r="AW14" s="2307" t="s">
        <v>54</v>
      </c>
      <c r="AX14" s="2215"/>
      <c r="AY14" s="2215"/>
      <c r="AZ14" s="2215"/>
      <c r="BA14" s="2215"/>
      <c r="BB14" s="2215"/>
      <c r="BC14" s="2215"/>
      <c r="BD14" s="2215"/>
      <c r="BE14" s="2267"/>
      <c r="BF14" s="2390" t="s">
        <v>1825</v>
      </c>
      <c r="BG14" s="2215"/>
      <c r="BH14" s="2215"/>
      <c r="BI14" s="2215"/>
      <c r="BJ14" s="2215"/>
      <c r="BK14" s="2267"/>
      <c r="BL14" s="2390" t="s">
        <v>1827</v>
      </c>
      <c r="BM14" s="2267"/>
    </row>
    <row r="15" spans="1:65" ht="14.25" customHeight="1">
      <c r="A15" s="2344"/>
      <c r="B15" s="2324"/>
      <c r="C15" s="2325"/>
      <c r="D15" s="2325"/>
      <c r="E15" s="2325"/>
      <c r="F15" s="2326"/>
      <c r="G15" s="2308"/>
      <c r="H15" s="2216"/>
      <c r="I15" s="2250"/>
      <c r="J15" s="2308"/>
      <c r="K15" s="2250"/>
      <c r="L15" s="2313"/>
      <c r="M15" s="2314"/>
      <c r="N15" s="2314"/>
      <c r="O15" s="2314"/>
      <c r="P15" s="2314"/>
      <c r="Q15" s="2315"/>
      <c r="R15" s="2313"/>
      <c r="S15" s="2314"/>
      <c r="T15" s="2314"/>
      <c r="U15" s="2314"/>
      <c r="V15" s="2314"/>
      <c r="W15" s="2315"/>
      <c r="X15" s="2313"/>
      <c r="Y15" s="2314"/>
      <c r="Z15" s="2314"/>
      <c r="AA15" s="2314"/>
      <c r="AB15" s="2314"/>
      <c r="AC15" s="2315"/>
      <c r="AD15" s="2314"/>
      <c r="AE15" s="2314"/>
      <c r="AF15" s="2314"/>
      <c r="AG15" s="2314"/>
      <c r="AH15" s="2315"/>
      <c r="AI15" s="2308"/>
      <c r="AJ15" s="2216"/>
      <c r="AK15" s="2216"/>
      <c r="AL15" s="2216"/>
      <c r="AM15" s="2216"/>
      <c r="AN15" s="2250"/>
      <c r="AO15" s="2344"/>
      <c r="AP15" s="2308"/>
      <c r="AQ15" s="2216"/>
      <c r="AR15" s="2216"/>
      <c r="AS15" s="2216"/>
      <c r="AT15" s="2216"/>
      <c r="AU15" s="2250"/>
      <c r="AV15" s="2352"/>
      <c r="AW15" s="2308"/>
      <c r="AX15" s="2216"/>
      <c r="AY15" s="2216"/>
      <c r="AZ15" s="2216"/>
      <c r="BA15" s="2216"/>
      <c r="BB15" s="2216"/>
      <c r="BC15" s="2216"/>
      <c r="BD15" s="2216"/>
      <c r="BE15" s="2250"/>
      <c r="BF15" s="2308"/>
      <c r="BG15" s="2216"/>
      <c r="BH15" s="2216"/>
      <c r="BI15" s="2216"/>
      <c r="BJ15" s="2216"/>
      <c r="BK15" s="2250"/>
      <c r="BL15" s="2308"/>
      <c r="BM15" s="2250"/>
    </row>
    <row r="16" spans="1:65">
      <c r="A16" s="2344"/>
      <c r="B16" s="2308" t="s">
        <v>55</v>
      </c>
      <c r="C16" s="2216"/>
      <c r="D16" s="2216"/>
      <c r="E16" s="2216"/>
      <c r="F16" s="2250"/>
      <c r="G16" s="2308"/>
      <c r="H16" s="2216"/>
      <c r="I16" s="2250"/>
      <c r="J16" s="2308"/>
      <c r="K16" s="2250"/>
      <c r="L16" s="2313"/>
      <c r="M16" s="2314"/>
      <c r="N16" s="2314"/>
      <c r="O16" s="2314"/>
      <c r="P16" s="2314"/>
      <c r="Q16" s="2315"/>
      <c r="R16" s="2313"/>
      <c r="S16" s="2314"/>
      <c r="T16" s="2314"/>
      <c r="U16" s="2314"/>
      <c r="V16" s="2314"/>
      <c r="W16" s="2315"/>
      <c r="X16" s="2313"/>
      <c r="Y16" s="2314"/>
      <c r="Z16" s="2314"/>
      <c r="AA16" s="2314"/>
      <c r="AB16" s="2314"/>
      <c r="AC16" s="2315"/>
      <c r="AD16" s="2314"/>
      <c r="AE16" s="2314"/>
      <c r="AF16" s="2314"/>
      <c r="AG16" s="2314"/>
      <c r="AH16" s="2315"/>
      <c r="AI16" s="2309"/>
      <c r="AJ16" s="2217"/>
      <c r="AK16" s="2217"/>
      <c r="AL16" s="2217"/>
      <c r="AM16" s="2217"/>
      <c r="AN16" s="2268"/>
      <c r="AO16" s="2344"/>
      <c r="AP16" s="2309"/>
      <c r="AQ16" s="2217"/>
      <c r="AR16" s="2217"/>
      <c r="AS16" s="2217"/>
      <c r="AT16" s="2217"/>
      <c r="AU16" s="2268"/>
      <c r="AV16" s="2353" t="s">
        <v>1998</v>
      </c>
      <c r="AW16" s="2309"/>
      <c r="AX16" s="2217"/>
      <c r="AY16" s="2217"/>
      <c r="AZ16" s="2217"/>
      <c r="BA16" s="2217"/>
      <c r="BB16" s="2217"/>
      <c r="BC16" s="2217"/>
      <c r="BD16" s="2217"/>
      <c r="BE16" s="2268"/>
      <c r="BF16" s="2309"/>
      <c r="BG16" s="2217"/>
      <c r="BH16" s="2217"/>
      <c r="BI16" s="2217"/>
      <c r="BJ16" s="2217"/>
      <c r="BK16" s="2268"/>
      <c r="BL16" s="2308"/>
      <c r="BM16" s="2250"/>
    </row>
    <row r="17" spans="1:65">
      <c r="A17" s="2344"/>
      <c r="B17" s="2308"/>
      <c r="C17" s="2216"/>
      <c r="D17" s="2216"/>
      <c r="E17" s="2216"/>
      <c r="F17" s="2250"/>
      <c r="G17" s="2308"/>
      <c r="H17" s="2216"/>
      <c r="I17" s="2250"/>
      <c r="J17" s="2308"/>
      <c r="K17" s="2250"/>
      <c r="L17" s="2313" t="s">
        <v>56</v>
      </c>
      <c r="M17" s="2314"/>
      <c r="N17" s="2314"/>
      <c r="O17" s="2314"/>
      <c r="P17" s="2314"/>
      <c r="Q17" s="2315"/>
      <c r="R17" s="2313" t="s">
        <v>57</v>
      </c>
      <c r="S17" s="2314"/>
      <c r="T17" s="2314"/>
      <c r="U17" s="2314"/>
      <c r="V17" s="2314"/>
      <c r="W17" s="2315"/>
      <c r="X17" s="2313" t="s">
        <v>634</v>
      </c>
      <c r="Y17" s="2314"/>
      <c r="Z17" s="2314"/>
      <c r="AA17" s="2314"/>
      <c r="AB17" s="2314"/>
      <c r="AC17" s="2315"/>
      <c r="AD17" s="2314" t="s">
        <v>50</v>
      </c>
      <c r="AE17" s="2314"/>
      <c r="AF17" s="2314"/>
      <c r="AG17" s="2314"/>
      <c r="AH17" s="2315"/>
      <c r="AI17" s="2310" t="s">
        <v>58</v>
      </c>
      <c r="AJ17" s="2274"/>
      <c r="AK17" s="2274"/>
      <c r="AL17" s="2274"/>
      <c r="AM17" s="2274"/>
      <c r="AN17" s="2249"/>
      <c r="AO17" s="2344"/>
      <c r="AP17" s="2310" t="s">
        <v>59</v>
      </c>
      <c r="AQ17" s="2274"/>
      <c r="AR17" s="2274"/>
      <c r="AS17" s="2274"/>
      <c r="AT17" s="2274"/>
      <c r="AU17" s="2249"/>
      <c r="AV17" s="2352"/>
      <c r="AW17" s="2312" t="s">
        <v>60</v>
      </c>
      <c r="AX17" s="2216"/>
      <c r="AY17" s="2250"/>
      <c r="AZ17" s="2308" t="s">
        <v>640</v>
      </c>
      <c r="BA17" s="2216"/>
      <c r="BB17" s="2250"/>
      <c r="BC17" s="2308" t="s">
        <v>61</v>
      </c>
      <c r="BD17" s="2216"/>
      <c r="BE17" s="2250"/>
      <c r="BF17" s="2391" t="s">
        <v>2065</v>
      </c>
      <c r="BG17" s="2274"/>
      <c r="BH17" s="2274"/>
      <c r="BI17" s="2274"/>
      <c r="BJ17" s="2274"/>
      <c r="BK17" s="2249"/>
      <c r="BL17" s="2308"/>
      <c r="BM17" s="2250"/>
    </row>
    <row r="18" spans="1:65">
      <c r="A18" s="2344"/>
      <c r="B18" s="2308"/>
      <c r="C18" s="2216"/>
      <c r="D18" s="2216"/>
      <c r="E18" s="2216"/>
      <c r="F18" s="2250"/>
      <c r="G18" s="2308"/>
      <c r="H18" s="2216"/>
      <c r="I18" s="2250"/>
      <c r="J18" s="2308"/>
      <c r="K18" s="2250"/>
      <c r="L18" s="2313"/>
      <c r="M18" s="2314"/>
      <c r="N18" s="2314"/>
      <c r="O18" s="2314"/>
      <c r="P18" s="2314"/>
      <c r="Q18" s="2315"/>
      <c r="R18" s="2313"/>
      <c r="S18" s="2314"/>
      <c r="T18" s="2314"/>
      <c r="U18" s="2314"/>
      <c r="V18" s="2314"/>
      <c r="W18" s="2315"/>
      <c r="X18" s="2313"/>
      <c r="Y18" s="2314"/>
      <c r="Z18" s="2314"/>
      <c r="AA18" s="2314"/>
      <c r="AB18" s="2314"/>
      <c r="AC18" s="2315"/>
      <c r="AD18" s="2314"/>
      <c r="AE18" s="2314"/>
      <c r="AF18" s="2314"/>
      <c r="AG18" s="2314"/>
      <c r="AH18" s="2315"/>
      <c r="AI18" s="2308"/>
      <c r="AJ18" s="2216"/>
      <c r="AK18" s="2216"/>
      <c r="AL18" s="2216"/>
      <c r="AM18" s="2216"/>
      <c r="AN18" s="2250"/>
      <c r="AO18" s="2344"/>
      <c r="AP18" s="2308"/>
      <c r="AQ18" s="2216"/>
      <c r="AR18" s="2216"/>
      <c r="AS18" s="2216"/>
      <c r="AT18" s="2216"/>
      <c r="AU18" s="2250"/>
      <c r="AV18" s="2353" t="s">
        <v>1999</v>
      </c>
      <c r="AW18" s="2312"/>
      <c r="AX18" s="2216"/>
      <c r="AY18" s="2250"/>
      <c r="AZ18" s="2308"/>
      <c r="BA18" s="2216"/>
      <c r="BB18" s="2250"/>
      <c r="BC18" s="2308"/>
      <c r="BD18" s="2216"/>
      <c r="BE18" s="2250"/>
      <c r="BF18" s="2312"/>
      <c r="BG18" s="2216"/>
      <c r="BH18" s="2216"/>
      <c r="BI18" s="2216"/>
      <c r="BJ18" s="2216"/>
      <c r="BK18" s="2250"/>
      <c r="BL18" s="2308"/>
      <c r="BM18" s="2250"/>
    </row>
    <row r="19" spans="1:65">
      <c r="A19" s="2345"/>
      <c r="B19" s="2311"/>
      <c r="C19" s="2221"/>
      <c r="D19" s="2221"/>
      <c r="E19" s="2221"/>
      <c r="F19" s="2251"/>
      <c r="G19" s="2311"/>
      <c r="H19" s="2221"/>
      <c r="I19" s="2251"/>
      <c r="J19" s="2311"/>
      <c r="K19" s="2251"/>
      <c r="L19" s="2316"/>
      <c r="M19" s="2317"/>
      <c r="N19" s="2317"/>
      <c r="O19" s="2317"/>
      <c r="P19" s="2317"/>
      <c r="Q19" s="2318"/>
      <c r="R19" s="2316"/>
      <c r="S19" s="2317"/>
      <c r="T19" s="2317"/>
      <c r="U19" s="2317"/>
      <c r="V19" s="2317"/>
      <c r="W19" s="2318"/>
      <c r="X19" s="2316"/>
      <c r="Y19" s="2317"/>
      <c r="Z19" s="2317"/>
      <c r="AA19" s="2317"/>
      <c r="AB19" s="2317"/>
      <c r="AC19" s="2318"/>
      <c r="AD19" s="2317"/>
      <c r="AE19" s="2317"/>
      <c r="AF19" s="2317"/>
      <c r="AG19" s="2317"/>
      <c r="AH19" s="2318"/>
      <c r="AI19" s="2311"/>
      <c r="AJ19" s="2221"/>
      <c r="AK19" s="2221"/>
      <c r="AL19" s="2221"/>
      <c r="AM19" s="2221"/>
      <c r="AN19" s="2251"/>
      <c r="AO19" s="2345"/>
      <c r="AP19" s="2311"/>
      <c r="AQ19" s="2221"/>
      <c r="AR19" s="2221"/>
      <c r="AS19" s="2221"/>
      <c r="AT19" s="2221"/>
      <c r="AU19" s="2251"/>
      <c r="AV19" s="2360"/>
      <c r="AW19" s="2311"/>
      <c r="AX19" s="2221"/>
      <c r="AY19" s="2251"/>
      <c r="AZ19" s="2311"/>
      <c r="BA19" s="2221"/>
      <c r="BB19" s="2251"/>
      <c r="BC19" s="2311"/>
      <c r="BD19" s="2221"/>
      <c r="BE19" s="2251"/>
      <c r="BF19" s="2311"/>
      <c r="BG19" s="2221"/>
      <c r="BH19" s="2221"/>
      <c r="BI19" s="2221"/>
      <c r="BJ19" s="2221"/>
      <c r="BK19" s="2251"/>
      <c r="BL19" s="2311"/>
      <c r="BM19" s="2251"/>
    </row>
    <row r="20" spans="1:65" ht="14.25" customHeight="1">
      <c r="A20" s="2280">
        <f>作業員データ!$A$4</f>
        <v>1</v>
      </c>
      <c r="B20" s="2283" t="str">
        <f>作業員データ!$B$4</f>
        <v>まじま　けんじ</v>
      </c>
      <c r="C20" s="2284"/>
      <c r="D20" s="2284"/>
      <c r="E20" s="2284"/>
      <c r="F20" s="2285"/>
      <c r="G20" s="2289" t="str">
        <f>作業員データ!$D$4</f>
        <v>舗装工</v>
      </c>
      <c r="H20" s="2269"/>
      <c r="I20" s="2290"/>
      <c r="J20" s="2293" t="str">
        <f>作業員データ!$AY$4</f>
        <v>現</v>
      </c>
      <c r="K20" s="2209" t="str">
        <f>作業員データ!$BB$4</f>
        <v>職</v>
      </c>
      <c r="L20" s="2212" t="str">
        <f>作業員データ!$L$4</f>
        <v>昭和45</v>
      </c>
      <c r="M20" s="2215" t="s">
        <v>647</v>
      </c>
      <c r="N20" s="2218" t="str">
        <f>作業員データ!$H$4</f>
        <v>6</v>
      </c>
      <c r="O20" s="2215" t="s">
        <v>24</v>
      </c>
      <c r="P20" s="2294" t="str">
        <f>作業員データ!$J$4</f>
        <v>10</v>
      </c>
      <c r="Q20" s="2267" t="s">
        <v>651</v>
      </c>
      <c r="R20" s="2297" t="str">
        <f>作業員データ!$V$4</f>
        <v>昭和27</v>
      </c>
      <c r="S20" s="2215" t="s">
        <v>647</v>
      </c>
      <c r="T20" s="2294" t="str">
        <f>作業員データ!$R$4</f>
        <v>4</v>
      </c>
      <c r="U20" s="2215" t="s">
        <v>24</v>
      </c>
      <c r="V20" s="2294" t="str">
        <f>作業員データ!$T$4</f>
        <v>20</v>
      </c>
      <c r="W20" s="2267" t="s">
        <v>651</v>
      </c>
      <c r="X20" s="2298" t="str">
        <f>作業員データ!$Y$4</f>
        <v>浦安市堀江13××</v>
      </c>
      <c r="Y20" s="2299"/>
      <c r="Z20" s="2299"/>
      <c r="AA20" s="2299"/>
      <c r="AB20" s="2299"/>
      <c r="AC20" s="2300"/>
      <c r="AD20" s="2215" t="s">
        <v>25</v>
      </c>
      <c r="AE20" s="2269" t="str">
        <f>作業員データ!$Z$4</f>
        <v>0473-56-XXXX</v>
      </c>
      <c r="AF20" s="2269"/>
      <c r="AG20" s="2269"/>
      <c r="AH20" s="2267" t="s">
        <v>26</v>
      </c>
      <c r="AI20" s="2295" t="str">
        <f>作業員データ!$AD$4</f>
        <v>23</v>
      </c>
      <c r="AJ20" s="2215" t="s">
        <v>647</v>
      </c>
      <c r="AK20" s="2294" t="str">
        <f>作業員データ!$AF$4</f>
        <v>4</v>
      </c>
      <c r="AL20" s="2215" t="s">
        <v>24</v>
      </c>
      <c r="AM20" s="2294" t="str">
        <f>作業員データ!$AH$4</f>
        <v>18</v>
      </c>
      <c r="AN20" s="2267" t="s">
        <v>651</v>
      </c>
      <c r="AO20" s="2280" t="str">
        <f>作業員データ!$AN$4</f>
        <v>A</v>
      </c>
      <c r="AP20" s="2295">
        <f>作業員データ!$AP$4</f>
        <v>0</v>
      </c>
      <c r="AQ20" s="2215" t="s">
        <v>647</v>
      </c>
      <c r="AR20" s="2294">
        <f>作業員データ!$AR$4</f>
        <v>0</v>
      </c>
      <c r="AS20" s="2215" t="s">
        <v>24</v>
      </c>
      <c r="AT20" s="2294">
        <f>作業員データ!$AT$4</f>
        <v>0</v>
      </c>
      <c r="AU20" s="2267" t="s">
        <v>651</v>
      </c>
      <c r="AV20" s="812" t="str">
        <f>作業員データ!$CG$4</f>
        <v>○○健康保険組合</v>
      </c>
      <c r="AW20" s="2304" t="str">
        <f>作業員データ!$BO$4</f>
        <v>玉掛け(1t未満)</v>
      </c>
      <c r="AX20" s="2305"/>
      <c r="AY20" s="2306"/>
      <c r="AZ20" s="2304" t="str">
        <f>作業員データ!$BU$4</f>
        <v>足場組立解体</v>
      </c>
      <c r="BA20" s="2305"/>
      <c r="BB20" s="2306"/>
      <c r="BC20" s="2304" t="str">
        <f>作業員データ!$CA$4</f>
        <v>ｸﾚｰﾝ(5t以上)</v>
      </c>
      <c r="BD20" s="2305"/>
      <c r="BE20" s="2306"/>
      <c r="BF20" s="2275"/>
      <c r="BG20" s="2215" t="s">
        <v>647</v>
      </c>
      <c r="BH20" s="2269"/>
      <c r="BI20" s="2215" t="s">
        <v>24</v>
      </c>
      <c r="BJ20" s="2269"/>
      <c r="BK20" s="2267" t="s">
        <v>651</v>
      </c>
      <c r="BL20" s="2373" t="s">
        <v>1826</v>
      </c>
      <c r="BM20" s="2374"/>
    </row>
    <row r="21" spans="1:65" ht="14.25" customHeight="1">
      <c r="A21" s="2281"/>
      <c r="B21" s="2286"/>
      <c r="C21" s="2287"/>
      <c r="D21" s="2287"/>
      <c r="E21" s="2287"/>
      <c r="F21" s="2288"/>
      <c r="G21" s="2257"/>
      <c r="H21" s="2210"/>
      <c r="I21" s="2291"/>
      <c r="J21" s="2293"/>
      <c r="K21" s="2209"/>
      <c r="L21" s="2213"/>
      <c r="M21" s="2216"/>
      <c r="N21" s="2219"/>
      <c r="O21" s="2216"/>
      <c r="P21" s="2210"/>
      <c r="Q21" s="2250"/>
      <c r="R21" s="2257"/>
      <c r="S21" s="2216"/>
      <c r="T21" s="2210"/>
      <c r="U21" s="2216"/>
      <c r="V21" s="2210"/>
      <c r="W21" s="2250"/>
      <c r="X21" s="2225"/>
      <c r="Y21" s="2226"/>
      <c r="Z21" s="2226"/>
      <c r="AA21" s="2226"/>
      <c r="AB21" s="2226"/>
      <c r="AC21" s="2227"/>
      <c r="AD21" s="2216"/>
      <c r="AE21" s="2210"/>
      <c r="AF21" s="2210"/>
      <c r="AG21" s="2210"/>
      <c r="AH21" s="2250"/>
      <c r="AI21" s="2257"/>
      <c r="AJ21" s="2216"/>
      <c r="AK21" s="2210"/>
      <c r="AL21" s="2216"/>
      <c r="AM21" s="2210"/>
      <c r="AN21" s="2250"/>
      <c r="AO21" s="2281"/>
      <c r="AP21" s="2257"/>
      <c r="AQ21" s="2216"/>
      <c r="AR21" s="2210"/>
      <c r="AS21" s="2216"/>
      <c r="AT21" s="2210"/>
      <c r="AU21" s="2250"/>
      <c r="AV21" s="834" t="str">
        <f>作業員データ!$CH$4</f>
        <v>○</v>
      </c>
      <c r="AW21" s="2277" t="str">
        <f>作業員データ!$BP$4</f>
        <v>アーク溶接</v>
      </c>
      <c r="AX21" s="2278"/>
      <c r="AY21" s="2279"/>
      <c r="AZ21" s="2277" t="str">
        <f>作業員データ!$BV$4</f>
        <v>型枠支保工</v>
      </c>
      <c r="BA21" s="2278"/>
      <c r="BB21" s="2279"/>
      <c r="BC21" s="2277" t="str">
        <f>作業員データ!$CB$4</f>
        <v>移動式ｸﾚｰﾝ(5t以上)</v>
      </c>
      <c r="BD21" s="2278"/>
      <c r="BE21" s="2279"/>
      <c r="BF21" s="2257"/>
      <c r="BG21" s="2216"/>
      <c r="BH21" s="2210"/>
      <c r="BI21" s="2216"/>
      <c r="BJ21" s="2210"/>
      <c r="BK21" s="2250"/>
      <c r="BL21" s="2252"/>
      <c r="BM21" s="2254"/>
    </row>
    <row r="22" spans="1:65" ht="14.25" customHeight="1">
      <c r="A22" s="2281"/>
      <c r="B22" s="2200" t="str">
        <f>作業員データ!$C$4</f>
        <v>間　島　健　児</v>
      </c>
      <c r="C22" s="2201"/>
      <c r="D22" s="2201"/>
      <c r="E22" s="2201"/>
      <c r="F22" s="2202"/>
      <c r="G22" s="2257"/>
      <c r="H22" s="2210"/>
      <c r="I22" s="2291"/>
      <c r="J22" s="2209" t="str">
        <f>作業員データ!$BE$4</f>
        <v>安</v>
      </c>
      <c r="K22" s="2209" t="str">
        <f>作業員データ!$BH$4</f>
        <v>基</v>
      </c>
      <c r="L22" s="2214"/>
      <c r="M22" s="2217"/>
      <c r="N22" s="2220"/>
      <c r="O22" s="2217"/>
      <c r="P22" s="2270"/>
      <c r="Q22" s="2268"/>
      <c r="R22" s="2276"/>
      <c r="S22" s="2217"/>
      <c r="T22" s="2270"/>
      <c r="U22" s="2217"/>
      <c r="V22" s="2270"/>
      <c r="W22" s="2268"/>
      <c r="X22" s="2301"/>
      <c r="Y22" s="2302"/>
      <c r="Z22" s="2302"/>
      <c r="AA22" s="2302"/>
      <c r="AB22" s="2302"/>
      <c r="AC22" s="2303"/>
      <c r="AD22" s="2216"/>
      <c r="AE22" s="2210"/>
      <c r="AF22" s="2210"/>
      <c r="AG22" s="2210"/>
      <c r="AH22" s="2250"/>
      <c r="AI22" s="2276"/>
      <c r="AJ22" s="2217"/>
      <c r="AK22" s="2270"/>
      <c r="AL22" s="2217"/>
      <c r="AM22" s="2270"/>
      <c r="AN22" s="2268"/>
      <c r="AO22" s="2281"/>
      <c r="AP22" s="2276"/>
      <c r="AQ22" s="2217"/>
      <c r="AR22" s="2270"/>
      <c r="AS22" s="2217"/>
      <c r="AT22" s="2270"/>
      <c r="AU22" s="2268"/>
      <c r="AV22" s="835" t="str">
        <f>作業員データ!$CI$4</f>
        <v>厚生年金保険</v>
      </c>
      <c r="AW22" s="2277" t="str">
        <f>作業員データ!$BQ$4</f>
        <v>石綿作業</v>
      </c>
      <c r="AX22" s="2278"/>
      <c r="AY22" s="2279"/>
      <c r="AZ22" s="2277" t="str">
        <f>作業員データ!$BW$4</f>
        <v>玉掛け(1t以上)</v>
      </c>
      <c r="BA22" s="2278"/>
      <c r="BB22" s="2279"/>
      <c r="BC22" s="2277" t="str">
        <f>作業員データ!$CC$4</f>
        <v>ガス溶接作業主任者</v>
      </c>
      <c r="BD22" s="2278"/>
      <c r="BE22" s="2279"/>
      <c r="BF22" s="2276"/>
      <c r="BG22" s="2217"/>
      <c r="BH22" s="2270"/>
      <c r="BI22" s="2217"/>
      <c r="BJ22" s="2270"/>
      <c r="BK22" s="2268"/>
      <c r="BL22" s="2252"/>
      <c r="BM22" s="2254"/>
    </row>
    <row r="23" spans="1:65" ht="14.25" customHeight="1">
      <c r="A23" s="2281"/>
      <c r="B23" s="2200"/>
      <c r="C23" s="2201"/>
      <c r="D23" s="2201"/>
      <c r="E23" s="2201"/>
      <c r="F23" s="2202"/>
      <c r="G23" s="2257"/>
      <c r="H23" s="2210"/>
      <c r="I23" s="2291"/>
      <c r="J23" s="2209"/>
      <c r="K23" s="2209"/>
      <c r="L23" s="637"/>
      <c r="M23" s="638"/>
      <c r="N23" s="2210" t="str">
        <f ca="1">作業員データ!$N$4</f>
        <v>48</v>
      </c>
      <c r="O23" s="2216" t="s">
        <v>647</v>
      </c>
      <c r="P23" s="638"/>
      <c r="Q23" s="639"/>
      <c r="R23" s="637"/>
      <c r="S23" s="638"/>
      <c r="T23" s="2210" t="str">
        <f ca="1">作業員データ!$X$4</f>
        <v>66</v>
      </c>
      <c r="U23" s="2216" t="s">
        <v>66</v>
      </c>
      <c r="V23" s="638"/>
      <c r="W23" s="639"/>
      <c r="X23" s="2222" t="str">
        <f>作業員データ!$AA$4</f>
        <v>栃木県塩谷郡藤原町滝×××</v>
      </c>
      <c r="Y23" s="2223"/>
      <c r="Z23" s="2223"/>
      <c r="AA23" s="2223"/>
      <c r="AB23" s="2223"/>
      <c r="AC23" s="2224"/>
      <c r="AD23" s="2274" t="s">
        <v>25</v>
      </c>
      <c r="AE23" s="2204" t="str">
        <f>作業員データ!$AB$4</f>
        <v>02887-2-****</v>
      </c>
      <c r="AF23" s="2204"/>
      <c r="AG23" s="2204"/>
      <c r="AH23" s="2249" t="s">
        <v>26</v>
      </c>
      <c r="AI23" s="2256" t="str">
        <f>作業員データ!$AK$4</f>
        <v>116</v>
      </c>
      <c r="AJ23" s="2204"/>
      <c r="AK23" s="2274" t="s">
        <v>67</v>
      </c>
      <c r="AL23" s="2274"/>
      <c r="AM23" s="2296" t="str">
        <f>作業員データ!$AM$4</f>
        <v>79</v>
      </c>
      <c r="AN23" s="2205"/>
      <c r="AO23" s="2281"/>
      <c r="AP23" s="2203">
        <f>作業員データ!$AV$4</f>
        <v>0</v>
      </c>
      <c r="AQ23" s="2259"/>
      <c r="AR23" s="2259"/>
      <c r="AS23" s="2259"/>
      <c r="AT23" s="2259"/>
      <c r="AU23" s="2260"/>
      <c r="AV23" s="836" t="str">
        <f>作業員データ!$CJ$4</f>
        <v>○</v>
      </c>
      <c r="AW23" s="2277" t="str">
        <f>作業員データ!$BR$4</f>
        <v>ﾌｫｰｸﾘﾌﾄ(1t未満)</v>
      </c>
      <c r="AX23" s="2278"/>
      <c r="AY23" s="2279"/>
      <c r="AZ23" s="2277" t="str">
        <f>作業員データ!$BX$4</f>
        <v>移動式ｸﾚｰﾝ(5t未満)</v>
      </c>
      <c r="BA23" s="2278"/>
      <c r="BB23" s="2279"/>
      <c r="BC23" s="2277">
        <f>作業員データ!$CD$4</f>
        <v>0</v>
      </c>
      <c r="BD23" s="2278"/>
      <c r="BE23" s="2279"/>
      <c r="BF23" s="2203"/>
      <c r="BG23" s="2274" t="s">
        <v>647</v>
      </c>
      <c r="BH23" s="2204"/>
      <c r="BI23" s="2274" t="s">
        <v>24</v>
      </c>
      <c r="BJ23" s="2204"/>
      <c r="BK23" s="2249" t="s">
        <v>651</v>
      </c>
      <c r="BL23" s="2252"/>
      <c r="BM23" s="2254"/>
    </row>
    <row r="24" spans="1:65" ht="14.25" customHeight="1">
      <c r="A24" s="2281"/>
      <c r="B24" s="2203"/>
      <c r="C24" s="2204"/>
      <c r="D24" s="2204"/>
      <c r="E24" s="2204"/>
      <c r="F24" s="2205"/>
      <c r="G24" s="2257"/>
      <c r="H24" s="2210"/>
      <c r="I24" s="2291"/>
      <c r="J24" s="2252" t="str">
        <f>作業員データ!$BK$4</f>
        <v>技</v>
      </c>
      <c r="K24" s="2254" t="str">
        <f>作業員データ!$BN$4</f>
        <v>主</v>
      </c>
      <c r="L24" s="637"/>
      <c r="M24" s="638"/>
      <c r="N24" s="2210"/>
      <c r="O24" s="2216"/>
      <c r="P24" s="638"/>
      <c r="Q24" s="639"/>
      <c r="R24" s="637"/>
      <c r="S24" s="638"/>
      <c r="T24" s="2210"/>
      <c r="U24" s="2216"/>
      <c r="V24" s="638"/>
      <c r="W24" s="639"/>
      <c r="X24" s="2225"/>
      <c r="Y24" s="2226"/>
      <c r="Z24" s="2226"/>
      <c r="AA24" s="2226"/>
      <c r="AB24" s="2226"/>
      <c r="AC24" s="2227"/>
      <c r="AD24" s="2216"/>
      <c r="AE24" s="2210"/>
      <c r="AF24" s="2210"/>
      <c r="AG24" s="2210"/>
      <c r="AH24" s="2250"/>
      <c r="AI24" s="2257"/>
      <c r="AJ24" s="2210"/>
      <c r="AK24" s="2216"/>
      <c r="AL24" s="2216"/>
      <c r="AM24" s="2210"/>
      <c r="AN24" s="2291"/>
      <c r="AO24" s="2281"/>
      <c r="AP24" s="2261"/>
      <c r="AQ24" s="2262"/>
      <c r="AR24" s="2262"/>
      <c r="AS24" s="2262"/>
      <c r="AT24" s="2262"/>
      <c r="AU24" s="2263"/>
      <c r="AV24" s="1073" t="str">
        <f>作業員データ!$CK$4</f>
        <v>一般</v>
      </c>
      <c r="AW24" s="2277" t="str">
        <f>作業員データ!$BS$4</f>
        <v>雇入時教育</v>
      </c>
      <c r="AX24" s="2278"/>
      <c r="AY24" s="2279"/>
      <c r="AZ24" s="2277" t="str">
        <f>作業員データ!$BY$4</f>
        <v>ﾌｫｰｸﾘﾌﾄ(1t以上)</v>
      </c>
      <c r="BA24" s="2278"/>
      <c r="BB24" s="2279"/>
      <c r="BC24" s="2277">
        <f>作業員データ!$CE$4</f>
        <v>0</v>
      </c>
      <c r="BD24" s="2278"/>
      <c r="BE24" s="2279"/>
      <c r="BF24" s="2257"/>
      <c r="BG24" s="2216"/>
      <c r="BH24" s="2210"/>
      <c r="BI24" s="2216"/>
      <c r="BJ24" s="2210"/>
      <c r="BK24" s="2250"/>
      <c r="BL24" s="2252"/>
      <c r="BM24" s="2254"/>
    </row>
    <row r="25" spans="1:65" ht="14.25" customHeight="1">
      <c r="A25" s="2282"/>
      <c r="B25" s="2206"/>
      <c r="C25" s="2207"/>
      <c r="D25" s="2207"/>
      <c r="E25" s="2207"/>
      <c r="F25" s="2208"/>
      <c r="G25" s="2258"/>
      <c r="H25" s="2211"/>
      <c r="I25" s="2292"/>
      <c r="J25" s="2253"/>
      <c r="K25" s="2255"/>
      <c r="L25" s="640"/>
      <c r="M25" s="641"/>
      <c r="N25" s="2211"/>
      <c r="O25" s="2221"/>
      <c r="P25" s="641"/>
      <c r="Q25" s="642"/>
      <c r="R25" s="640"/>
      <c r="S25" s="641"/>
      <c r="T25" s="2211"/>
      <c r="U25" s="2221"/>
      <c r="V25" s="641"/>
      <c r="W25" s="642"/>
      <c r="X25" s="2228"/>
      <c r="Y25" s="2229"/>
      <c r="Z25" s="2229"/>
      <c r="AA25" s="2229"/>
      <c r="AB25" s="2229"/>
      <c r="AC25" s="2230"/>
      <c r="AD25" s="2221"/>
      <c r="AE25" s="2211"/>
      <c r="AF25" s="2211"/>
      <c r="AG25" s="2211"/>
      <c r="AH25" s="2251"/>
      <c r="AI25" s="2258"/>
      <c r="AJ25" s="2211"/>
      <c r="AK25" s="2221"/>
      <c r="AL25" s="2221"/>
      <c r="AM25" s="2211"/>
      <c r="AN25" s="2292"/>
      <c r="AO25" s="2282"/>
      <c r="AP25" s="2264"/>
      <c r="AQ25" s="2265"/>
      <c r="AR25" s="2265"/>
      <c r="AS25" s="2265"/>
      <c r="AT25" s="2265"/>
      <c r="AU25" s="2266"/>
      <c r="AV25" s="1074" t="str">
        <f>作業員データ!CL4</f>
        <v>○</v>
      </c>
      <c r="AW25" s="2271" t="str">
        <f>作業員データ!$BT$4</f>
        <v>職長・安責者</v>
      </c>
      <c r="AX25" s="2272"/>
      <c r="AY25" s="2273"/>
      <c r="AZ25" s="2271" t="str">
        <f>作業員データ!$BZ$4</f>
        <v>ガス溶接</v>
      </c>
      <c r="BA25" s="2272"/>
      <c r="BB25" s="2273"/>
      <c r="BC25" s="2271">
        <f>作業員データ!$CF$4</f>
        <v>0</v>
      </c>
      <c r="BD25" s="2272"/>
      <c r="BE25" s="2273"/>
      <c r="BF25" s="2258"/>
      <c r="BG25" s="2221"/>
      <c r="BH25" s="2211"/>
      <c r="BI25" s="2221"/>
      <c r="BJ25" s="2211"/>
      <c r="BK25" s="2251"/>
      <c r="BL25" s="2375"/>
      <c r="BM25" s="2376"/>
    </row>
    <row r="26" spans="1:65" ht="14.25" customHeight="1">
      <c r="A26" s="2280">
        <f>作業員データ!$A$5</f>
        <v>2</v>
      </c>
      <c r="B26" s="2283" t="str">
        <f>作業員データ!$B$5</f>
        <v>あきた　いちろう　</v>
      </c>
      <c r="C26" s="2284"/>
      <c r="D26" s="2284"/>
      <c r="E26" s="2284"/>
      <c r="F26" s="2285"/>
      <c r="G26" s="2289" t="str">
        <f>作業員データ!$D$5</f>
        <v>舗装工</v>
      </c>
      <c r="H26" s="2269"/>
      <c r="I26" s="2290"/>
      <c r="J26" s="2293" t="str">
        <f>作業員データ!$AY$5</f>
        <v>技</v>
      </c>
      <c r="K26" s="2209" t="str">
        <f>作業員データ!$BB$5</f>
        <v>能</v>
      </c>
      <c r="L26" s="2212" t="str">
        <f>作業員データ!$L$5</f>
        <v>昭和48</v>
      </c>
      <c r="M26" s="2215" t="s">
        <v>647</v>
      </c>
      <c r="N26" s="2218" t="str">
        <f>作業員データ!$H$5</f>
        <v>9</v>
      </c>
      <c r="O26" s="2215" t="s">
        <v>24</v>
      </c>
      <c r="P26" s="2294" t="str">
        <f>作業員データ!$J$5</f>
        <v>15</v>
      </c>
      <c r="Q26" s="2267" t="s">
        <v>651</v>
      </c>
      <c r="R26" s="2297" t="str">
        <f>作業員データ!$V$5</f>
        <v>昭和25</v>
      </c>
      <c r="S26" s="2215" t="s">
        <v>647</v>
      </c>
      <c r="T26" s="2294" t="str">
        <f>作業員データ!$R$5</f>
        <v>3</v>
      </c>
      <c r="U26" s="2215" t="s">
        <v>24</v>
      </c>
      <c r="V26" s="2294" t="str">
        <f>作業員データ!$T$5</f>
        <v>20</v>
      </c>
      <c r="W26" s="2267" t="s">
        <v>651</v>
      </c>
      <c r="X26" s="2298" t="str">
        <f>作業員データ!$Y$5</f>
        <v>江東区大島8-××-×
当社小名木寮</v>
      </c>
      <c r="Y26" s="2299"/>
      <c r="Z26" s="2299"/>
      <c r="AA26" s="2299"/>
      <c r="AB26" s="2299"/>
      <c r="AC26" s="2300"/>
      <c r="AD26" s="2215" t="s">
        <v>25</v>
      </c>
      <c r="AE26" s="2294" t="str">
        <f>作業員データ!$Z$5</f>
        <v>03-3683-XXXX</v>
      </c>
      <c r="AF26" s="2269"/>
      <c r="AG26" s="2269"/>
      <c r="AH26" s="2267" t="s">
        <v>26</v>
      </c>
      <c r="AI26" s="2295" t="str">
        <f>作業員データ!$AD$5</f>
        <v>23</v>
      </c>
      <c r="AJ26" s="2215" t="s">
        <v>647</v>
      </c>
      <c r="AK26" s="2294" t="str">
        <f>作業員データ!$AF$5</f>
        <v>3</v>
      </c>
      <c r="AL26" s="2215" t="s">
        <v>24</v>
      </c>
      <c r="AM26" s="2294" t="str">
        <f>作業員データ!$AH$5</f>
        <v>30</v>
      </c>
      <c r="AN26" s="2267" t="s">
        <v>651</v>
      </c>
      <c r="AO26" s="2280" t="str">
        <f>作業員データ!$AN$5</f>
        <v>B</v>
      </c>
      <c r="AP26" s="2295">
        <f>作業員データ!$AP$5</f>
        <v>0</v>
      </c>
      <c r="AQ26" s="2215" t="s">
        <v>647</v>
      </c>
      <c r="AR26" s="2294">
        <f>作業員データ!$AR$5</f>
        <v>0</v>
      </c>
      <c r="AS26" s="2215" t="s">
        <v>24</v>
      </c>
      <c r="AT26" s="2294">
        <f>作業員データ!$AT$5</f>
        <v>0</v>
      </c>
      <c r="AU26" s="2267" t="s">
        <v>651</v>
      </c>
      <c r="AV26" s="812" t="str">
        <f>作業員データ!$CG$5</f>
        <v>国民健康保険</v>
      </c>
      <c r="AW26" s="2304" t="str">
        <f>作業員データ!$BO$5</f>
        <v>雇入時教育</v>
      </c>
      <c r="AX26" s="2305"/>
      <c r="AY26" s="2306"/>
      <c r="AZ26" s="2304" t="str">
        <f>作業員データ!$BU$5</f>
        <v>足場組立解体</v>
      </c>
      <c r="BA26" s="2305"/>
      <c r="BB26" s="2306"/>
      <c r="BC26" s="2304">
        <f>作業員データ!$CA$5</f>
        <v>0</v>
      </c>
      <c r="BD26" s="2305"/>
      <c r="BE26" s="2306"/>
      <c r="BF26" s="2275"/>
      <c r="BG26" s="2215" t="s">
        <v>647</v>
      </c>
      <c r="BH26" s="2269"/>
      <c r="BI26" s="2215" t="s">
        <v>24</v>
      </c>
      <c r="BJ26" s="2269"/>
      <c r="BK26" s="2267" t="s">
        <v>651</v>
      </c>
      <c r="BL26" s="2373" t="s">
        <v>1826</v>
      </c>
      <c r="BM26" s="2374"/>
    </row>
    <row r="27" spans="1:65">
      <c r="A27" s="2281"/>
      <c r="B27" s="2286"/>
      <c r="C27" s="2287"/>
      <c r="D27" s="2287"/>
      <c r="E27" s="2287"/>
      <c r="F27" s="2288"/>
      <c r="G27" s="2257"/>
      <c r="H27" s="2210"/>
      <c r="I27" s="2291"/>
      <c r="J27" s="2293"/>
      <c r="K27" s="2209"/>
      <c r="L27" s="2213"/>
      <c r="M27" s="2216"/>
      <c r="N27" s="2219"/>
      <c r="O27" s="2216"/>
      <c r="P27" s="2210"/>
      <c r="Q27" s="2250"/>
      <c r="R27" s="2257"/>
      <c r="S27" s="2216"/>
      <c r="T27" s="2210"/>
      <c r="U27" s="2216"/>
      <c r="V27" s="2210"/>
      <c r="W27" s="2250"/>
      <c r="X27" s="2225"/>
      <c r="Y27" s="2226"/>
      <c r="Z27" s="2226"/>
      <c r="AA27" s="2226"/>
      <c r="AB27" s="2226"/>
      <c r="AC27" s="2227"/>
      <c r="AD27" s="2216"/>
      <c r="AE27" s="2210"/>
      <c r="AF27" s="2210"/>
      <c r="AG27" s="2210"/>
      <c r="AH27" s="2250"/>
      <c r="AI27" s="2257"/>
      <c r="AJ27" s="2216"/>
      <c r="AK27" s="2210"/>
      <c r="AL27" s="2216"/>
      <c r="AM27" s="2210"/>
      <c r="AN27" s="2250"/>
      <c r="AO27" s="2281"/>
      <c r="AP27" s="2257"/>
      <c r="AQ27" s="2216"/>
      <c r="AR27" s="2210"/>
      <c r="AS27" s="2216"/>
      <c r="AT27" s="2210"/>
      <c r="AU27" s="2250"/>
      <c r="AV27" s="834" t="str">
        <f>作業員データ!$CH$5</f>
        <v>○</v>
      </c>
      <c r="AW27" s="2277">
        <f>作業員データ!$BP$5</f>
        <v>0</v>
      </c>
      <c r="AX27" s="2278"/>
      <c r="AY27" s="2279"/>
      <c r="AZ27" s="2277" t="str">
        <f>作業員データ!$BV$5</f>
        <v>玉掛け(1t以上)</v>
      </c>
      <c r="BA27" s="2278"/>
      <c r="BB27" s="2279"/>
      <c r="BC27" s="2277">
        <f>作業員データ!$CB$5</f>
        <v>0</v>
      </c>
      <c r="BD27" s="2278"/>
      <c r="BE27" s="2279"/>
      <c r="BF27" s="2257"/>
      <c r="BG27" s="2216"/>
      <c r="BH27" s="2210"/>
      <c r="BI27" s="2216"/>
      <c r="BJ27" s="2210"/>
      <c r="BK27" s="2250"/>
      <c r="BL27" s="2252"/>
      <c r="BM27" s="2254"/>
    </row>
    <row r="28" spans="1:65">
      <c r="A28" s="2281"/>
      <c r="B28" s="2200" t="str">
        <f>作業員データ!$C$5</f>
        <v>秋　田　一　郎</v>
      </c>
      <c r="C28" s="2201"/>
      <c r="D28" s="2201"/>
      <c r="E28" s="2201"/>
      <c r="F28" s="2202"/>
      <c r="G28" s="2257"/>
      <c r="H28" s="2210"/>
      <c r="I28" s="2291"/>
      <c r="J28" s="2209" t="str">
        <f>作業員データ!$BE$5</f>
        <v/>
      </c>
      <c r="K28" s="2209" t="str">
        <f>作業員データ!$BH$5</f>
        <v/>
      </c>
      <c r="L28" s="2214"/>
      <c r="M28" s="2217"/>
      <c r="N28" s="2220"/>
      <c r="O28" s="2217"/>
      <c r="P28" s="2270"/>
      <c r="Q28" s="2268"/>
      <c r="R28" s="2276"/>
      <c r="S28" s="2217"/>
      <c r="T28" s="2270"/>
      <c r="U28" s="2217"/>
      <c r="V28" s="2270"/>
      <c r="W28" s="2268"/>
      <c r="X28" s="2301"/>
      <c r="Y28" s="2302"/>
      <c r="Z28" s="2302"/>
      <c r="AA28" s="2302"/>
      <c r="AB28" s="2302"/>
      <c r="AC28" s="2303"/>
      <c r="AD28" s="2216"/>
      <c r="AE28" s="2210"/>
      <c r="AF28" s="2210"/>
      <c r="AG28" s="2210"/>
      <c r="AH28" s="2250"/>
      <c r="AI28" s="2276"/>
      <c r="AJ28" s="2217"/>
      <c r="AK28" s="2270"/>
      <c r="AL28" s="2217"/>
      <c r="AM28" s="2270"/>
      <c r="AN28" s="2268"/>
      <c r="AO28" s="2281"/>
      <c r="AP28" s="2276"/>
      <c r="AQ28" s="2217"/>
      <c r="AR28" s="2270"/>
      <c r="AS28" s="2217"/>
      <c r="AT28" s="2270"/>
      <c r="AU28" s="2268"/>
      <c r="AV28" s="835" t="str">
        <f>作業員データ!$CI$5</f>
        <v>厚生年金保険</v>
      </c>
      <c r="AW28" s="2277">
        <f>作業員データ!$BQ$5</f>
        <v>0</v>
      </c>
      <c r="AX28" s="2278"/>
      <c r="AY28" s="2279"/>
      <c r="AZ28" s="2277">
        <f>作業員データ!$BW$5</f>
        <v>0</v>
      </c>
      <c r="BA28" s="2278"/>
      <c r="BB28" s="2279"/>
      <c r="BC28" s="2277">
        <f>作業員データ!$CC$5</f>
        <v>0</v>
      </c>
      <c r="BD28" s="2278"/>
      <c r="BE28" s="2279"/>
      <c r="BF28" s="2276"/>
      <c r="BG28" s="2217"/>
      <c r="BH28" s="2270"/>
      <c r="BI28" s="2217"/>
      <c r="BJ28" s="2270"/>
      <c r="BK28" s="2268"/>
      <c r="BL28" s="2252"/>
      <c r="BM28" s="2254"/>
    </row>
    <row r="29" spans="1:65">
      <c r="A29" s="2281"/>
      <c r="B29" s="2200"/>
      <c r="C29" s="2201"/>
      <c r="D29" s="2201"/>
      <c r="E29" s="2201"/>
      <c r="F29" s="2202"/>
      <c r="G29" s="2257"/>
      <c r="H29" s="2210"/>
      <c r="I29" s="2291"/>
      <c r="J29" s="2209"/>
      <c r="K29" s="2209"/>
      <c r="L29" s="637"/>
      <c r="M29" s="638"/>
      <c r="N29" s="2210" t="str">
        <f ca="1">作業員データ!$N$5</f>
        <v>45</v>
      </c>
      <c r="O29" s="2216" t="s">
        <v>647</v>
      </c>
      <c r="P29" s="638"/>
      <c r="Q29" s="639"/>
      <c r="R29" s="637"/>
      <c r="S29" s="638"/>
      <c r="T29" s="2210" t="str">
        <f ca="1">作業員データ!$X$5</f>
        <v>68</v>
      </c>
      <c r="U29" s="2216" t="s">
        <v>66</v>
      </c>
      <c r="V29" s="638"/>
      <c r="W29" s="639"/>
      <c r="X29" s="2222" t="str">
        <f>作業員データ!$AA$5</f>
        <v>秋田県仙北郡田沢湖町梅沢××</v>
      </c>
      <c r="Y29" s="2223"/>
      <c r="Z29" s="2223"/>
      <c r="AA29" s="2223"/>
      <c r="AB29" s="2223"/>
      <c r="AC29" s="2224"/>
      <c r="AD29" s="2274" t="s">
        <v>25</v>
      </c>
      <c r="AE29" s="2204" t="str">
        <f>作業員データ!$AB$5</f>
        <v>01875-2-****</v>
      </c>
      <c r="AF29" s="2204"/>
      <c r="AG29" s="2204"/>
      <c r="AH29" s="2249" t="s">
        <v>26</v>
      </c>
      <c r="AI29" s="2256" t="str">
        <f>作業員データ!$AK$5</f>
        <v>156</v>
      </c>
      <c r="AJ29" s="2204"/>
      <c r="AK29" s="2274" t="s">
        <v>67</v>
      </c>
      <c r="AL29" s="2274"/>
      <c r="AM29" s="2296" t="str">
        <f>作業員データ!$AM$5</f>
        <v>90</v>
      </c>
      <c r="AN29" s="2205"/>
      <c r="AO29" s="2281"/>
      <c r="AP29" s="2203">
        <f>作業員データ!$AV$5</f>
        <v>0</v>
      </c>
      <c r="AQ29" s="2259"/>
      <c r="AR29" s="2259"/>
      <c r="AS29" s="2259"/>
      <c r="AT29" s="2259"/>
      <c r="AU29" s="2260"/>
      <c r="AV29" s="836" t="str">
        <f>作業員データ!$CJ$5</f>
        <v>○</v>
      </c>
      <c r="AW29" s="2277">
        <f>作業員データ!$BR$5</f>
        <v>0</v>
      </c>
      <c r="AX29" s="2278"/>
      <c r="AY29" s="2279"/>
      <c r="AZ29" s="2277">
        <f>作業員データ!$BX$5</f>
        <v>0</v>
      </c>
      <c r="BA29" s="2278"/>
      <c r="BB29" s="2279"/>
      <c r="BC29" s="2277">
        <f>作業員データ!$CD$5</f>
        <v>0</v>
      </c>
      <c r="BD29" s="2278"/>
      <c r="BE29" s="2279"/>
      <c r="BF29" s="2203"/>
      <c r="BG29" s="2274" t="s">
        <v>647</v>
      </c>
      <c r="BH29" s="2204"/>
      <c r="BI29" s="2274" t="s">
        <v>24</v>
      </c>
      <c r="BJ29" s="2204"/>
      <c r="BK29" s="2249" t="s">
        <v>651</v>
      </c>
      <c r="BL29" s="2252"/>
      <c r="BM29" s="2254"/>
    </row>
    <row r="30" spans="1:65">
      <c r="A30" s="2281"/>
      <c r="B30" s="2203"/>
      <c r="C30" s="2204"/>
      <c r="D30" s="2204"/>
      <c r="E30" s="2204"/>
      <c r="F30" s="2205"/>
      <c r="G30" s="2257"/>
      <c r="H30" s="2210"/>
      <c r="I30" s="2291"/>
      <c r="J30" s="2252" t="str">
        <f>作業員データ!$BK$5</f>
        <v/>
      </c>
      <c r="K30" s="2254" t="str">
        <f>作業員データ!$BN$5</f>
        <v/>
      </c>
      <c r="L30" s="637"/>
      <c r="M30" s="638"/>
      <c r="N30" s="2210"/>
      <c r="O30" s="2216"/>
      <c r="P30" s="638"/>
      <c r="Q30" s="639"/>
      <c r="R30" s="637"/>
      <c r="S30" s="638"/>
      <c r="T30" s="2210"/>
      <c r="U30" s="2216"/>
      <c r="V30" s="638"/>
      <c r="W30" s="639"/>
      <c r="X30" s="2225"/>
      <c r="Y30" s="2226"/>
      <c r="Z30" s="2226"/>
      <c r="AA30" s="2226"/>
      <c r="AB30" s="2226"/>
      <c r="AC30" s="2227"/>
      <c r="AD30" s="2216"/>
      <c r="AE30" s="2210"/>
      <c r="AF30" s="2210"/>
      <c r="AG30" s="2210"/>
      <c r="AH30" s="2250"/>
      <c r="AI30" s="2257"/>
      <c r="AJ30" s="2210"/>
      <c r="AK30" s="2216"/>
      <c r="AL30" s="2216"/>
      <c r="AM30" s="2210"/>
      <c r="AN30" s="2291"/>
      <c r="AO30" s="2281"/>
      <c r="AP30" s="2261"/>
      <c r="AQ30" s="2262"/>
      <c r="AR30" s="2262"/>
      <c r="AS30" s="2262"/>
      <c r="AT30" s="2262"/>
      <c r="AU30" s="2263"/>
      <c r="AV30" s="1075" t="str">
        <f>作業員データ!$CK$5</f>
        <v>一般</v>
      </c>
      <c r="AW30" s="2277">
        <f>作業員データ!$BS$5</f>
        <v>0</v>
      </c>
      <c r="AX30" s="2278"/>
      <c r="AY30" s="2279"/>
      <c r="AZ30" s="2277">
        <f>作業員データ!$BY$5</f>
        <v>0</v>
      </c>
      <c r="BA30" s="2278"/>
      <c r="BB30" s="2279"/>
      <c r="BC30" s="2277">
        <f>作業員データ!$CE$5</f>
        <v>0</v>
      </c>
      <c r="BD30" s="2278"/>
      <c r="BE30" s="2279"/>
      <c r="BF30" s="2257"/>
      <c r="BG30" s="2216"/>
      <c r="BH30" s="2210"/>
      <c r="BI30" s="2216"/>
      <c r="BJ30" s="2210"/>
      <c r="BK30" s="2250"/>
      <c r="BL30" s="2252"/>
      <c r="BM30" s="2254"/>
    </row>
    <row r="31" spans="1:65">
      <c r="A31" s="2282"/>
      <c r="B31" s="2206"/>
      <c r="C31" s="2207"/>
      <c r="D31" s="2207"/>
      <c r="E31" s="2207"/>
      <c r="F31" s="2208"/>
      <c r="G31" s="2258"/>
      <c r="H31" s="2211"/>
      <c r="I31" s="2292"/>
      <c r="J31" s="2253"/>
      <c r="K31" s="2255"/>
      <c r="L31" s="640"/>
      <c r="M31" s="641"/>
      <c r="N31" s="2211"/>
      <c r="O31" s="2221"/>
      <c r="P31" s="641"/>
      <c r="Q31" s="642"/>
      <c r="R31" s="640"/>
      <c r="S31" s="641"/>
      <c r="T31" s="2211"/>
      <c r="U31" s="2221"/>
      <c r="V31" s="641"/>
      <c r="W31" s="642"/>
      <c r="X31" s="2228"/>
      <c r="Y31" s="2229"/>
      <c r="Z31" s="2229"/>
      <c r="AA31" s="2229"/>
      <c r="AB31" s="2229"/>
      <c r="AC31" s="2230"/>
      <c r="AD31" s="2221"/>
      <c r="AE31" s="2211"/>
      <c r="AF31" s="2211"/>
      <c r="AG31" s="2211"/>
      <c r="AH31" s="2251"/>
      <c r="AI31" s="2258"/>
      <c r="AJ31" s="2211"/>
      <c r="AK31" s="2221"/>
      <c r="AL31" s="2221"/>
      <c r="AM31" s="2211"/>
      <c r="AN31" s="2292"/>
      <c r="AO31" s="2282"/>
      <c r="AP31" s="2264"/>
      <c r="AQ31" s="2265"/>
      <c r="AR31" s="2265"/>
      <c r="AS31" s="2265"/>
      <c r="AT31" s="2265"/>
      <c r="AU31" s="2266"/>
      <c r="AV31" s="1076" t="str">
        <f>作業員データ!CL5</f>
        <v>○</v>
      </c>
      <c r="AW31" s="2271">
        <f>作業員データ!$BT$5</f>
        <v>0</v>
      </c>
      <c r="AX31" s="2272"/>
      <c r="AY31" s="2273"/>
      <c r="AZ31" s="2271">
        <f>作業員データ!$BZ$5</f>
        <v>0</v>
      </c>
      <c r="BA31" s="2272"/>
      <c r="BB31" s="2273"/>
      <c r="BC31" s="2271">
        <f>作業員データ!$CF$5</f>
        <v>0</v>
      </c>
      <c r="BD31" s="2272"/>
      <c r="BE31" s="2273"/>
      <c r="BF31" s="2258"/>
      <c r="BG31" s="2221"/>
      <c r="BH31" s="2211"/>
      <c r="BI31" s="2221"/>
      <c r="BJ31" s="2211"/>
      <c r="BK31" s="2251"/>
      <c r="BL31" s="2375"/>
      <c r="BM31" s="2376"/>
    </row>
    <row r="32" spans="1:65" ht="14.25" customHeight="1">
      <c r="A32" s="2280">
        <f>作業員データ!$A$6</f>
        <v>3</v>
      </c>
      <c r="B32" s="2283" t="str">
        <f>作業員データ!$B$6</f>
        <v>ふくしま　しろう　</v>
      </c>
      <c r="C32" s="2284"/>
      <c r="D32" s="2284"/>
      <c r="E32" s="2284"/>
      <c r="F32" s="2285"/>
      <c r="G32" s="2289" t="str">
        <f>作業員データ!$D$6</f>
        <v>土工</v>
      </c>
      <c r="H32" s="2269"/>
      <c r="I32" s="2290"/>
      <c r="J32" s="2293" t="str">
        <f>作業員データ!$AY$6</f>
        <v>技</v>
      </c>
      <c r="K32" s="2209" t="str">
        <f>作業員データ!$BB$6</f>
        <v/>
      </c>
      <c r="L32" s="2212" t="str">
        <f>作業員データ!$L$6</f>
        <v>昭和54</v>
      </c>
      <c r="M32" s="2215" t="s">
        <v>647</v>
      </c>
      <c r="N32" s="2218" t="str">
        <f>作業員データ!$H$6</f>
        <v>9</v>
      </c>
      <c r="O32" s="2215" t="s">
        <v>24</v>
      </c>
      <c r="P32" s="2294" t="str">
        <f>作業員データ!$J$6</f>
        <v>15</v>
      </c>
      <c r="Q32" s="2267" t="s">
        <v>651</v>
      </c>
      <c r="R32" s="2297" t="str">
        <f>作業員データ!$V$6</f>
        <v>昭和32</v>
      </c>
      <c r="S32" s="2215" t="s">
        <v>647</v>
      </c>
      <c r="T32" s="2294" t="str">
        <f>作業員データ!$R$6</f>
        <v>6</v>
      </c>
      <c r="U32" s="2215" t="s">
        <v>24</v>
      </c>
      <c r="V32" s="2294" t="str">
        <f>作業員データ!$T$6</f>
        <v>8</v>
      </c>
      <c r="W32" s="2267" t="s">
        <v>651</v>
      </c>
      <c r="X32" s="2298" t="str">
        <f>作業員データ!$Y$6</f>
        <v>江東区大島8-××-×
当社小名木寮</v>
      </c>
      <c r="Y32" s="2299"/>
      <c r="Z32" s="2299"/>
      <c r="AA32" s="2299"/>
      <c r="AB32" s="2299"/>
      <c r="AC32" s="2300"/>
      <c r="AD32" s="2215" t="s">
        <v>71</v>
      </c>
      <c r="AE32" s="2294" t="str">
        <f>作業員データ!$Z$6</f>
        <v>03-3683-XXXX</v>
      </c>
      <c r="AF32" s="2269"/>
      <c r="AG32" s="2269"/>
      <c r="AH32" s="2267" t="s">
        <v>72</v>
      </c>
      <c r="AI32" s="2295" t="str">
        <f>作業員データ!$AD$6</f>
        <v>23</v>
      </c>
      <c r="AJ32" s="2215" t="s">
        <v>647</v>
      </c>
      <c r="AK32" s="2294" t="str">
        <f>作業員データ!$AF$6</f>
        <v>3</v>
      </c>
      <c r="AL32" s="2215" t="s">
        <v>24</v>
      </c>
      <c r="AM32" s="2294" t="str">
        <f>作業員データ!$AH$6</f>
        <v>30</v>
      </c>
      <c r="AN32" s="2267" t="s">
        <v>651</v>
      </c>
      <c r="AO32" s="2280" t="str">
        <f>作業員データ!$AN$6</f>
        <v>AB</v>
      </c>
      <c r="AP32" s="2295">
        <f>作業員データ!$AP$6</f>
        <v>0</v>
      </c>
      <c r="AQ32" s="2215" t="s">
        <v>647</v>
      </c>
      <c r="AR32" s="2294">
        <f>作業員データ!$AR$6</f>
        <v>0</v>
      </c>
      <c r="AS32" s="2215" t="s">
        <v>24</v>
      </c>
      <c r="AT32" s="2294">
        <f>作業員データ!$AT$6</f>
        <v>0</v>
      </c>
      <c r="AU32" s="2267" t="s">
        <v>651</v>
      </c>
      <c r="AV32" s="812" t="str">
        <f>作業員データ!$CG$6</f>
        <v>協会けんぽ</v>
      </c>
      <c r="AW32" s="2304" t="str">
        <f>作業員データ!$BO$6</f>
        <v>雇入時教育</v>
      </c>
      <c r="AX32" s="2305"/>
      <c r="AY32" s="2306"/>
      <c r="AZ32" s="2304" t="str">
        <f>作業員データ!$BU$6</f>
        <v>移動式ｸﾚｰﾝ(5t未満)</v>
      </c>
      <c r="BA32" s="2305"/>
      <c r="BB32" s="2306"/>
      <c r="BC32" s="2304">
        <f>作業員データ!$CA$6</f>
        <v>0</v>
      </c>
      <c r="BD32" s="2305"/>
      <c r="BE32" s="2306"/>
      <c r="BF32" s="2275"/>
      <c r="BG32" s="2215" t="s">
        <v>647</v>
      </c>
      <c r="BH32" s="2269"/>
      <c r="BI32" s="2215" t="s">
        <v>24</v>
      </c>
      <c r="BJ32" s="2269"/>
      <c r="BK32" s="2267" t="s">
        <v>651</v>
      </c>
      <c r="BL32" s="2373" t="s">
        <v>1826</v>
      </c>
      <c r="BM32" s="2374"/>
    </row>
    <row r="33" spans="1:65">
      <c r="A33" s="2281"/>
      <c r="B33" s="2286"/>
      <c r="C33" s="2287"/>
      <c r="D33" s="2287"/>
      <c r="E33" s="2287"/>
      <c r="F33" s="2288"/>
      <c r="G33" s="2257"/>
      <c r="H33" s="2210"/>
      <c r="I33" s="2291"/>
      <c r="J33" s="2293"/>
      <c r="K33" s="2209"/>
      <c r="L33" s="2213"/>
      <c r="M33" s="2216"/>
      <c r="N33" s="2219"/>
      <c r="O33" s="2216"/>
      <c r="P33" s="2210"/>
      <c r="Q33" s="2250"/>
      <c r="R33" s="2257"/>
      <c r="S33" s="2216"/>
      <c r="T33" s="2210"/>
      <c r="U33" s="2216"/>
      <c r="V33" s="2210"/>
      <c r="W33" s="2250"/>
      <c r="X33" s="2225"/>
      <c r="Y33" s="2226"/>
      <c r="Z33" s="2226"/>
      <c r="AA33" s="2226"/>
      <c r="AB33" s="2226"/>
      <c r="AC33" s="2227"/>
      <c r="AD33" s="2216"/>
      <c r="AE33" s="2210"/>
      <c r="AF33" s="2210"/>
      <c r="AG33" s="2210"/>
      <c r="AH33" s="2250"/>
      <c r="AI33" s="2257"/>
      <c r="AJ33" s="2216"/>
      <c r="AK33" s="2210"/>
      <c r="AL33" s="2216"/>
      <c r="AM33" s="2210"/>
      <c r="AN33" s="2250"/>
      <c r="AO33" s="2281"/>
      <c r="AP33" s="2257"/>
      <c r="AQ33" s="2216"/>
      <c r="AR33" s="2210"/>
      <c r="AS33" s="2216"/>
      <c r="AT33" s="2210"/>
      <c r="AU33" s="2250"/>
      <c r="AV33" s="834" t="str">
        <f>作業員データ!$CH$6</f>
        <v>○</v>
      </c>
      <c r="AW33" s="2277">
        <f>作業員データ!$BP$6</f>
        <v>0</v>
      </c>
      <c r="AX33" s="2278"/>
      <c r="AY33" s="2279"/>
      <c r="AZ33" s="2277">
        <f>作業員データ!$BV$6</f>
        <v>0</v>
      </c>
      <c r="BA33" s="2278"/>
      <c r="BB33" s="2279"/>
      <c r="BC33" s="2277">
        <f>作業員データ!$CB$6</f>
        <v>0</v>
      </c>
      <c r="BD33" s="2278"/>
      <c r="BE33" s="2279"/>
      <c r="BF33" s="2257"/>
      <c r="BG33" s="2216"/>
      <c r="BH33" s="2210"/>
      <c r="BI33" s="2216"/>
      <c r="BJ33" s="2210"/>
      <c r="BK33" s="2250"/>
      <c r="BL33" s="2252"/>
      <c r="BM33" s="2254"/>
    </row>
    <row r="34" spans="1:65">
      <c r="A34" s="2281"/>
      <c r="B34" s="2200" t="str">
        <f>作業員データ!$C$6</f>
        <v>福　島　四　郎</v>
      </c>
      <c r="C34" s="2201"/>
      <c r="D34" s="2201"/>
      <c r="E34" s="2201"/>
      <c r="F34" s="2202"/>
      <c r="G34" s="2257"/>
      <c r="H34" s="2210"/>
      <c r="I34" s="2291"/>
      <c r="J34" s="2209" t="str">
        <f>作業員データ!$BE$6</f>
        <v/>
      </c>
      <c r="K34" s="2209" t="str">
        <f>作業員データ!$BH$6</f>
        <v/>
      </c>
      <c r="L34" s="2214"/>
      <c r="M34" s="2217"/>
      <c r="N34" s="2220"/>
      <c r="O34" s="2217"/>
      <c r="P34" s="2270"/>
      <c r="Q34" s="2268"/>
      <c r="R34" s="2276"/>
      <c r="S34" s="2217"/>
      <c r="T34" s="2270"/>
      <c r="U34" s="2217"/>
      <c r="V34" s="2270"/>
      <c r="W34" s="2268"/>
      <c r="X34" s="2301"/>
      <c r="Y34" s="2302"/>
      <c r="Z34" s="2302"/>
      <c r="AA34" s="2302"/>
      <c r="AB34" s="2302"/>
      <c r="AC34" s="2303"/>
      <c r="AD34" s="2216"/>
      <c r="AE34" s="2210"/>
      <c r="AF34" s="2210"/>
      <c r="AG34" s="2210"/>
      <c r="AH34" s="2250"/>
      <c r="AI34" s="2276"/>
      <c r="AJ34" s="2217"/>
      <c r="AK34" s="2270"/>
      <c r="AL34" s="2217"/>
      <c r="AM34" s="2270"/>
      <c r="AN34" s="2268"/>
      <c r="AO34" s="2281"/>
      <c r="AP34" s="2276"/>
      <c r="AQ34" s="2217"/>
      <c r="AR34" s="2270"/>
      <c r="AS34" s="2217"/>
      <c r="AT34" s="2270"/>
      <c r="AU34" s="2268"/>
      <c r="AV34" s="835" t="str">
        <f>作業員データ!$CI$6</f>
        <v>未加入</v>
      </c>
      <c r="AW34" s="2277">
        <f>作業員データ!$BQ$6</f>
        <v>0</v>
      </c>
      <c r="AX34" s="2278"/>
      <c r="AY34" s="2279"/>
      <c r="AZ34" s="2277">
        <f>作業員データ!$BW$6</f>
        <v>0</v>
      </c>
      <c r="BA34" s="2278"/>
      <c r="BB34" s="2279"/>
      <c r="BC34" s="2277">
        <f>作業員データ!$CC$6</f>
        <v>0</v>
      </c>
      <c r="BD34" s="2278"/>
      <c r="BE34" s="2279"/>
      <c r="BF34" s="2276"/>
      <c r="BG34" s="2217"/>
      <c r="BH34" s="2270"/>
      <c r="BI34" s="2217"/>
      <c r="BJ34" s="2270"/>
      <c r="BK34" s="2268"/>
      <c r="BL34" s="2252"/>
      <c r="BM34" s="2254"/>
    </row>
    <row r="35" spans="1:65">
      <c r="A35" s="2281"/>
      <c r="B35" s="2200"/>
      <c r="C35" s="2201"/>
      <c r="D35" s="2201"/>
      <c r="E35" s="2201"/>
      <c r="F35" s="2202"/>
      <c r="G35" s="2257"/>
      <c r="H35" s="2210"/>
      <c r="I35" s="2291"/>
      <c r="J35" s="2209"/>
      <c r="K35" s="2209"/>
      <c r="L35" s="637"/>
      <c r="M35" s="638"/>
      <c r="N35" s="2210" t="str">
        <f ca="1">作業員データ!$N$6</f>
        <v>39</v>
      </c>
      <c r="O35" s="2216" t="s">
        <v>647</v>
      </c>
      <c r="P35" s="638"/>
      <c r="Q35" s="639"/>
      <c r="R35" s="637"/>
      <c r="S35" s="638"/>
      <c r="T35" s="2210" t="str">
        <f ca="1">作業員データ!$X$6</f>
        <v>61</v>
      </c>
      <c r="U35" s="2216" t="s">
        <v>66</v>
      </c>
      <c r="V35" s="638"/>
      <c r="W35" s="639"/>
      <c r="X35" s="2222" t="str">
        <f>作業員データ!$AA$6</f>
        <v>秋田県仙北郡角館町西長野×××</v>
      </c>
      <c r="Y35" s="2223"/>
      <c r="Z35" s="2223"/>
      <c r="AA35" s="2223"/>
      <c r="AB35" s="2223"/>
      <c r="AC35" s="2224"/>
      <c r="AD35" s="2274" t="s">
        <v>71</v>
      </c>
      <c r="AE35" s="2204" t="str">
        <f>作業員データ!$AB$6</f>
        <v>01874-2-****</v>
      </c>
      <c r="AF35" s="2204"/>
      <c r="AG35" s="2204"/>
      <c r="AH35" s="2249" t="s">
        <v>73</v>
      </c>
      <c r="AI35" s="2256" t="str">
        <f>作業員データ!$AK$6</f>
        <v>125</v>
      </c>
      <c r="AJ35" s="2204"/>
      <c r="AK35" s="2274" t="s">
        <v>67</v>
      </c>
      <c r="AL35" s="2274"/>
      <c r="AM35" s="2296" t="str">
        <f>作業員データ!$AM$6</f>
        <v>80</v>
      </c>
      <c r="AN35" s="2205"/>
      <c r="AO35" s="2281"/>
      <c r="AP35" s="2203">
        <f>作業員データ!$AV$6</f>
        <v>0</v>
      </c>
      <c r="AQ35" s="2259"/>
      <c r="AR35" s="2259"/>
      <c r="AS35" s="2259"/>
      <c r="AT35" s="2259"/>
      <c r="AU35" s="2260"/>
      <c r="AV35" s="836" t="str">
        <f>作業員データ!$CJ$6</f>
        <v>✕</v>
      </c>
      <c r="AW35" s="2277">
        <f>作業員データ!$BR$6</f>
        <v>0</v>
      </c>
      <c r="AX35" s="2278"/>
      <c r="AY35" s="2279"/>
      <c r="AZ35" s="2277">
        <f>作業員データ!$BX$6</f>
        <v>0</v>
      </c>
      <c r="BA35" s="2278"/>
      <c r="BB35" s="2279"/>
      <c r="BC35" s="2277">
        <f>作業員データ!$CD$6</f>
        <v>0</v>
      </c>
      <c r="BD35" s="2278"/>
      <c r="BE35" s="2279"/>
      <c r="BF35" s="2203"/>
      <c r="BG35" s="2274" t="s">
        <v>647</v>
      </c>
      <c r="BH35" s="2204"/>
      <c r="BI35" s="2274" t="s">
        <v>24</v>
      </c>
      <c r="BJ35" s="2204"/>
      <c r="BK35" s="2249" t="s">
        <v>651</v>
      </c>
      <c r="BL35" s="2252"/>
      <c r="BM35" s="2254"/>
    </row>
    <row r="36" spans="1:65">
      <c r="A36" s="2281"/>
      <c r="B36" s="2203"/>
      <c r="C36" s="2204"/>
      <c r="D36" s="2204"/>
      <c r="E36" s="2204"/>
      <c r="F36" s="2205"/>
      <c r="G36" s="2257"/>
      <c r="H36" s="2210"/>
      <c r="I36" s="2291"/>
      <c r="J36" s="2252" t="str">
        <f>作業員データ!$BK$6</f>
        <v/>
      </c>
      <c r="K36" s="2254" t="str">
        <f>作業員データ!$BN$6</f>
        <v/>
      </c>
      <c r="L36" s="637"/>
      <c r="M36" s="638"/>
      <c r="N36" s="2210"/>
      <c r="O36" s="2216"/>
      <c r="P36" s="638"/>
      <c r="Q36" s="639"/>
      <c r="R36" s="637"/>
      <c r="S36" s="638"/>
      <c r="T36" s="2210"/>
      <c r="U36" s="2216"/>
      <c r="V36" s="638"/>
      <c r="W36" s="639"/>
      <c r="X36" s="2225"/>
      <c r="Y36" s="2226"/>
      <c r="Z36" s="2226"/>
      <c r="AA36" s="2226"/>
      <c r="AB36" s="2226"/>
      <c r="AC36" s="2227"/>
      <c r="AD36" s="2216"/>
      <c r="AE36" s="2210"/>
      <c r="AF36" s="2210"/>
      <c r="AG36" s="2210"/>
      <c r="AH36" s="2250"/>
      <c r="AI36" s="2257"/>
      <c r="AJ36" s="2210"/>
      <c r="AK36" s="2216"/>
      <c r="AL36" s="2216"/>
      <c r="AM36" s="2210"/>
      <c r="AN36" s="2291"/>
      <c r="AO36" s="2281"/>
      <c r="AP36" s="2261"/>
      <c r="AQ36" s="2262"/>
      <c r="AR36" s="2262"/>
      <c r="AS36" s="2262"/>
      <c r="AT36" s="2262"/>
      <c r="AU36" s="2263"/>
      <c r="AV36" s="1075" t="str">
        <f>作業員データ!$CK$6</f>
        <v>日雇い</v>
      </c>
      <c r="AW36" s="2277">
        <f>作業員データ!$BS$6</f>
        <v>0</v>
      </c>
      <c r="AX36" s="2278"/>
      <c r="AY36" s="2279"/>
      <c r="AZ36" s="2277">
        <f>作業員データ!$BY$6</f>
        <v>0</v>
      </c>
      <c r="BA36" s="2278"/>
      <c r="BB36" s="2279"/>
      <c r="BC36" s="2277">
        <f>作業員データ!$CE$6</f>
        <v>0</v>
      </c>
      <c r="BD36" s="2278"/>
      <c r="BE36" s="2279"/>
      <c r="BF36" s="2257"/>
      <c r="BG36" s="2216"/>
      <c r="BH36" s="2210"/>
      <c r="BI36" s="2216"/>
      <c r="BJ36" s="2210"/>
      <c r="BK36" s="2250"/>
      <c r="BL36" s="2252"/>
      <c r="BM36" s="2254"/>
    </row>
    <row r="37" spans="1:65">
      <c r="A37" s="2282"/>
      <c r="B37" s="2206"/>
      <c r="C37" s="2207"/>
      <c r="D37" s="2207"/>
      <c r="E37" s="2207"/>
      <c r="F37" s="2208"/>
      <c r="G37" s="2258"/>
      <c r="H37" s="2211"/>
      <c r="I37" s="2292"/>
      <c r="J37" s="2253"/>
      <c r="K37" s="2255"/>
      <c r="L37" s="640"/>
      <c r="M37" s="641"/>
      <c r="N37" s="2211"/>
      <c r="O37" s="2221"/>
      <c r="P37" s="641"/>
      <c r="Q37" s="642"/>
      <c r="R37" s="640"/>
      <c r="S37" s="641"/>
      <c r="T37" s="2211"/>
      <c r="U37" s="2221"/>
      <c r="V37" s="641"/>
      <c r="W37" s="642"/>
      <c r="X37" s="2228"/>
      <c r="Y37" s="2229"/>
      <c r="Z37" s="2229"/>
      <c r="AA37" s="2229"/>
      <c r="AB37" s="2229"/>
      <c r="AC37" s="2230"/>
      <c r="AD37" s="2221"/>
      <c r="AE37" s="2211"/>
      <c r="AF37" s="2211"/>
      <c r="AG37" s="2211"/>
      <c r="AH37" s="2251"/>
      <c r="AI37" s="2258"/>
      <c r="AJ37" s="2211"/>
      <c r="AK37" s="2221"/>
      <c r="AL37" s="2221"/>
      <c r="AM37" s="2211"/>
      <c r="AN37" s="2292"/>
      <c r="AO37" s="2282"/>
      <c r="AP37" s="2264"/>
      <c r="AQ37" s="2265"/>
      <c r="AR37" s="2265"/>
      <c r="AS37" s="2265"/>
      <c r="AT37" s="2265"/>
      <c r="AU37" s="2266"/>
      <c r="AV37" s="1076" t="str">
        <f>作業員データ!CL6</f>
        <v>✕</v>
      </c>
      <c r="AW37" s="2271">
        <f>作業員データ!$BT$6</f>
        <v>0</v>
      </c>
      <c r="AX37" s="2272"/>
      <c r="AY37" s="2273"/>
      <c r="AZ37" s="2271">
        <f>作業員データ!$BZ$6</f>
        <v>0</v>
      </c>
      <c r="BA37" s="2272"/>
      <c r="BB37" s="2273"/>
      <c r="BC37" s="2271">
        <f>作業員データ!$CF$6</f>
        <v>0</v>
      </c>
      <c r="BD37" s="2272"/>
      <c r="BE37" s="2273"/>
      <c r="BF37" s="2258"/>
      <c r="BG37" s="2221"/>
      <c r="BH37" s="2211"/>
      <c r="BI37" s="2221"/>
      <c r="BJ37" s="2211"/>
      <c r="BK37" s="2251"/>
      <c r="BL37" s="2375"/>
      <c r="BM37" s="2376"/>
    </row>
    <row r="38" spans="1:65" ht="14.25" customHeight="1">
      <c r="A38" s="2280">
        <f>作業員データ!$A$7</f>
        <v>4</v>
      </c>
      <c r="B38" s="2283" t="str">
        <f>作業員データ!$B$7</f>
        <v>いわて　じろう　</v>
      </c>
      <c r="C38" s="2284"/>
      <c r="D38" s="2284"/>
      <c r="E38" s="2284"/>
      <c r="F38" s="2285"/>
      <c r="G38" s="2289" t="str">
        <f>作業員データ!$D$7</f>
        <v>オペレーター</v>
      </c>
      <c r="H38" s="2269"/>
      <c r="I38" s="2290"/>
      <c r="J38" s="2293" t="str">
        <f>作業員データ!$AY$7</f>
        <v/>
      </c>
      <c r="K38" s="2209" t="str">
        <f>作業員データ!$BB$7</f>
        <v/>
      </c>
      <c r="L38" s="2212" t="str">
        <f>作業員データ!$L$7</f>
        <v>昭和60</v>
      </c>
      <c r="M38" s="2215" t="s">
        <v>647</v>
      </c>
      <c r="N38" s="2218" t="str">
        <f>作業員データ!$H$7</f>
        <v>9</v>
      </c>
      <c r="O38" s="2215" t="s">
        <v>24</v>
      </c>
      <c r="P38" s="2294" t="str">
        <f>作業員データ!$J$7</f>
        <v>15</v>
      </c>
      <c r="Q38" s="2267" t="s">
        <v>651</v>
      </c>
      <c r="R38" s="2297" t="str">
        <f>作業員データ!$V$7</f>
        <v>昭和35</v>
      </c>
      <c r="S38" s="2215" t="s">
        <v>647</v>
      </c>
      <c r="T38" s="2294" t="str">
        <f>作業員データ!$R$7</f>
        <v>12</v>
      </c>
      <c r="U38" s="2215" t="s">
        <v>24</v>
      </c>
      <c r="V38" s="2294" t="str">
        <f>作業員データ!$T$7</f>
        <v>7</v>
      </c>
      <c r="W38" s="2267" t="s">
        <v>651</v>
      </c>
      <c r="X38" s="2298" t="str">
        <f>作業員データ!$Y$7</f>
        <v>江東区大島8-××-×
当社小名木寮</v>
      </c>
      <c r="Y38" s="2299"/>
      <c r="Z38" s="2299"/>
      <c r="AA38" s="2299"/>
      <c r="AB38" s="2299"/>
      <c r="AC38" s="2300"/>
      <c r="AD38" s="2215" t="s">
        <v>25</v>
      </c>
      <c r="AE38" s="2294" t="str">
        <f>作業員データ!$Z$7</f>
        <v>03-3683-XXXX</v>
      </c>
      <c r="AF38" s="2269"/>
      <c r="AG38" s="2269"/>
      <c r="AH38" s="2267" t="s">
        <v>26</v>
      </c>
      <c r="AI38" s="2295" t="str">
        <f>作業員データ!$AD$7</f>
        <v>23</v>
      </c>
      <c r="AJ38" s="2215" t="s">
        <v>647</v>
      </c>
      <c r="AK38" s="2294" t="str">
        <f>作業員データ!$AF$7</f>
        <v>3</v>
      </c>
      <c r="AL38" s="2215" t="s">
        <v>24</v>
      </c>
      <c r="AM38" s="2294" t="str">
        <f>作業員データ!$AH$7</f>
        <v>30</v>
      </c>
      <c r="AN38" s="2267" t="s">
        <v>651</v>
      </c>
      <c r="AO38" s="2280" t="str">
        <f>作業員データ!$AN$7</f>
        <v>O</v>
      </c>
      <c r="AP38" s="2295">
        <f>作業員データ!$AP$7</f>
        <v>0</v>
      </c>
      <c r="AQ38" s="2215" t="s">
        <v>647</v>
      </c>
      <c r="AR38" s="2294">
        <f>作業員データ!$AR$7</f>
        <v>0</v>
      </c>
      <c r="AS38" s="2215" t="s">
        <v>24</v>
      </c>
      <c r="AT38" s="2294">
        <f>作業員データ!$AT$7</f>
        <v>0</v>
      </c>
      <c r="AU38" s="2267" t="s">
        <v>651</v>
      </c>
      <c r="AV38" s="812" t="str">
        <f>作業員データ!$CG$7</f>
        <v>全国土木健康保険</v>
      </c>
      <c r="AW38" s="2304" t="str">
        <f>作業員データ!$BO$7</f>
        <v>雇入時教育</v>
      </c>
      <c r="AX38" s="2305"/>
      <c r="AY38" s="2306"/>
      <c r="AZ38" s="2304" t="str">
        <f>作業員データ!$BU$7</f>
        <v>ﾌｫｰｸﾘﾌﾄ(1t以上)</v>
      </c>
      <c r="BA38" s="2305"/>
      <c r="BB38" s="2306"/>
      <c r="BC38" s="2304">
        <f>作業員データ!$CA$7</f>
        <v>0</v>
      </c>
      <c r="BD38" s="2305"/>
      <c r="BE38" s="2306"/>
      <c r="BF38" s="2275"/>
      <c r="BG38" s="2215" t="s">
        <v>647</v>
      </c>
      <c r="BH38" s="2269"/>
      <c r="BI38" s="2215" t="s">
        <v>24</v>
      </c>
      <c r="BJ38" s="2269"/>
      <c r="BK38" s="2267" t="s">
        <v>651</v>
      </c>
      <c r="BL38" s="2373" t="s">
        <v>1826</v>
      </c>
      <c r="BM38" s="2374"/>
    </row>
    <row r="39" spans="1:65">
      <c r="A39" s="2281"/>
      <c r="B39" s="2286"/>
      <c r="C39" s="2287"/>
      <c r="D39" s="2287"/>
      <c r="E39" s="2287"/>
      <c r="F39" s="2288"/>
      <c r="G39" s="2257"/>
      <c r="H39" s="2210"/>
      <c r="I39" s="2291"/>
      <c r="J39" s="2293"/>
      <c r="K39" s="2209"/>
      <c r="L39" s="2213"/>
      <c r="M39" s="2216"/>
      <c r="N39" s="2219"/>
      <c r="O39" s="2216"/>
      <c r="P39" s="2210"/>
      <c r="Q39" s="2250"/>
      <c r="R39" s="2257"/>
      <c r="S39" s="2216"/>
      <c r="T39" s="2210"/>
      <c r="U39" s="2216"/>
      <c r="V39" s="2210"/>
      <c r="W39" s="2250"/>
      <c r="X39" s="2225"/>
      <c r="Y39" s="2226"/>
      <c r="Z39" s="2226"/>
      <c r="AA39" s="2226"/>
      <c r="AB39" s="2226"/>
      <c r="AC39" s="2227"/>
      <c r="AD39" s="2216"/>
      <c r="AE39" s="2210"/>
      <c r="AF39" s="2210"/>
      <c r="AG39" s="2210"/>
      <c r="AH39" s="2250"/>
      <c r="AI39" s="2257"/>
      <c r="AJ39" s="2216"/>
      <c r="AK39" s="2210"/>
      <c r="AL39" s="2216"/>
      <c r="AM39" s="2210"/>
      <c r="AN39" s="2250"/>
      <c r="AO39" s="2281"/>
      <c r="AP39" s="2257"/>
      <c r="AQ39" s="2216"/>
      <c r="AR39" s="2210"/>
      <c r="AS39" s="2216"/>
      <c r="AT39" s="2210"/>
      <c r="AU39" s="2250"/>
      <c r="AV39" s="834" t="str">
        <f>作業員データ!$CH$7</f>
        <v>○</v>
      </c>
      <c r="AW39" s="2277">
        <f>作業員データ!$BP$7</f>
        <v>0</v>
      </c>
      <c r="AX39" s="2278"/>
      <c r="AY39" s="2279"/>
      <c r="AZ39" s="2277">
        <f>作業員データ!$BV$7</f>
        <v>0</v>
      </c>
      <c r="BA39" s="2278"/>
      <c r="BB39" s="2279"/>
      <c r="BC39" s="2277">
        <f>作業員データ!$CB$7</f>
        <v>0</v>
      </c>
      <c r="BD39" s="2278"/>
      <c r="BE39" s="2279"/>
      <c r="BF39" s="2257"/>
      <c r="BG39" s="2216"/>
      <c r="BH39" s="2210"/>
      <c r="BI39" s="2216"/>
      <c r="BJ39" s="2210"/>
      <c r="BK39" s="2250"/>
      <c r="BL39" s="2252"/>
      <c r="BM39" s="2254"/>
    </row>
    <row r="40" spans="1:65">
      <c r="A40" s="2281"/>
      <c r="B40" s="2200" t="str">
        <f>作業員データ!$C$7</f>
        <v>岩　手　二　郎</v>
      </c>
      <c r="C40" s="2201"/>
      <c r="D40" s="2201"/>
      <c r="E40" s="2201"/>
      <c r="F40" s="2202"/>
      <c r="G40" s="2257"/>
      <c r="H40" s="2210"/>
      <c r="I40" s="2291"/>
      <c r="J40" s="2209" t="str">
        <f>作業員データ!$BE$7</f>
        <v/>
      </c>
      <c r="K40" s="2209" t="str">
        <f>作業員データ!$BH$7</f>
        <v/>
      </c>
      <c r="L40" s="2214"/>
      <c r="M40" s="2217"/>
      <c r="N40" s="2220"/>
      <c r="O40" s="2217"/>
      <c r="P40" s="2270"/>
      <c r="Q40" s="2268"/>
      <c r="R40" s="2276"/>
      <c r="S40" s="2217"/>
      <c r="T40" s="2270"/>
      <c r="U40" s="2217"/>
      <c r="V40" s="2270"/>
      <c r="W40" s="2268"/>
      <c r="X40" s="2301"/>
      <c r="Y40" s="2302"/>
      <c r="Z40" s="2302"/>
      <c r="AA40" s="2302"/>
      <c r="AB40" s="2302"/>
      <c r="AC40" s="2303"/>
      <c r="AD40" s="2216"/>
      <c r="AE40" s="2210"/>
      <c r="AF40" s="2210"/>
      <c r="AG40" s="2210"/>
      <c r="AH40" s="2250"/>
      <c r="AI40" s="2276"/>
      <c r="AJ40" s="2217"/>
      <c r="AK40" s="2270"/>
      <c r="AL40" s="2217"/>
      <c r="AM40" s="2270"/>
      <c r="AN40" s="2268"/>
      <c r="AO40" s="2281"/>
      <c r="AP40" s="2276"/>
      <c r="AQ40" s="2217"/>
      <c r="AR40" s="2270"/>
      <c r="AS40" s="2217"/>
      <c r="AT40" s="2270"/>
      <c r="AU40" s="2268"/>
      <c r="AV40" s="835" t="str">
        <f>作業員データ!$CI$7</f>
        <v>厚生年金保険</v>
      </c>
      <c r="AW40" s="2277">
        <f>作業員データ!$BQ$7</f>
        <v>0</v>
      </c>
      <c r="AX40" s="2278"/>
      <c r="AY40" s="2279"/>
      <c r="AZ40" s="2277">
        <f>作業員データ!$BW$7</f>
        <v>0</v>
      </c>
      <c r="BA40" s="2278"/>
      <c r="BB40" s="2279"/>
      <c r="BC40" s="2277">
        <f>作業員データ!$CC$7</f>
        <v>0</v>
      </c>
      <c r="BD40" s="2278"/>
      <c r="BE40" s="2279"/>
      <c r="BF40" s="2276"/>
      <c r="BG40" s="2217"/>
      <c r="BH40" s="2270"/>
      <c r="BI40" s="2217"/>
      <c r="BJ40" s="2270"/>
      <c r="BK40" s="2268"/>
      <c r="BL40" s="2252"/>
      <c r="BM40" s="2254"/>
    </row>
    <row r="41" spans="1:65">
      <c r="A41" s="2281"/>
      <c r="B41" s="2200"/>
      <c r="C41" s="2201"/>
      <c r="D41" s="2201"/>
      <c r="E41" s="2201"/>
      <c r="F41" s="2202"/>
      <c r="G41" s="2257"/>
      <c r="H41" s="2210"/>
      <c r="I41" s="2291"/>
      <c r="J41" s="2209"/>
      <c r="K41" s="2209"/>
      <c r="L41" s="637"/>
      <c r="M41" s="638"/>
      <c r="N41" s="2210" t="str">
        <f ca="1">作業員データ!$N$7</f>
        <v>33</v>
      </c>
      <c r="O41" s="2216" t="s">
        <v>647</v>
      </c>
      <c r="P41" s="638"/>
      <c r="Q41" s="639"/>
      <c r="R41" s="637"/>
      <c r="S41" s="638"/>
      <c r="T41" s="2210" t="str">
        <f ca="1">作業員データ!$X$7</f>
        <v>58</v>
      </c>
      <c r="U41" s="2216" t="s">
        <v>66</v>
      </c>
      <c r="V41" s="638"/>
      <c r="W41" s="639"/>
      <c r="X41" s="2222" t="str">
        <f>作業員データ!$AA$7</f>
        <v>鹿児島県川内市大神字山田×××</v>
      </c>
      <c r="Y41" s="2223"/>
      <c r="Z41" s="2223"/>
      <c r="AA41" s="2223"/>
      <c r="AB41" s="2223"/>
      <c r="AC41" s="2224"/>
      <c r="AD41" s="2274" t="s">
        <v>25</v>
      </c>
      <c r="AE41" s="2204" t="str">
        <f>作業員データ!$AB$7</f>
        <v>09972-2-****</v>
      </c>
      <c r="AF41" s="2204"/>
      <c r="AG41" s="2204"/>
      <c r="AH41" s="2249" t="s">
        <v>26</v>
      </c>
      <c r="AI41" s="2256" t="str">
        <f>作業員データ!$AK$7</f>
        <v>120</v>
      </c>
      <c r="AJ41" s="2204"/>
      <c r="AK41" s="2274" t="s">
        <v>67</v>
      </c>
      <c r="AL41" s="2274"/>
      <c r="AM41" s="2296" t="str">
        <f>作業員データ!$AM$7</f>
        <v>72</v>
      </c>
      <c r="AN41" s="2205"/>
      <c r="AO41" s="2281"/>
      <c r="AP41" s="2203">
        <f>作業員データ!$AV$7</f>
        <v>0</v>
      </c>
      <c r="AQ41" s="2259"/>
      <c r="AR41" s="2259"/>
      <c r="AS41" s="2259"/>
      <c r="AT41" s="2259"/>
      <c r="AU41" s="2260"/>
      <c r="AV41" s="836" t="str">
        <f>作業員データ!$CJ$7</f>
        <v>○</v>
      </c>
      <c r="AW41" s="2277">
        <f>作業員データ!$BR$7</f>
        <v>0</v>
      </c>
      <c r="AX41" s="2278"/>
      <c r="AY41" s="2279"/>
      <c r="AZ41" s="2277">
        <f>作業員データ!$BX$7</f>
        <v>0</v>
      </c>
      <c r="BA41" s="2278"/>
      <c r="BB41" s="2279"/>
      <c r="BC41" s="2277">
        <f>作業員データ!$CD$7</f>
        <v>0</v>
      </c>
      <c r="BD41" s="2278"/>
      <c r="BE41" s="2279"/>
      <c r="BF41" s="2203"/>
      <c r="BG41" s="2274" t="s">
        <v>647</v>
      </c>
      <c r="BH41" s="2204"/>
      <c r="BI41" s="2274" t="s">
        <v>24</v>
      </c>
      <c r="BJ41" s="2204"/>
      <c r="BK41" s="2249" t="s">
        <v>651</v>
      </c>
      <c r="BL41" s="2252"/>
      <c r="BM41" s="2254"/>
    </row>
    <row r="42" spans="1:65">
      <c r="A42" s="2281"/>
      <c r="B42" s="2203"/>
      <c r="C42" s="2204"/>
      <c r="D42" s="2204"/>
      <c r="E42" s="2204"/>
      <c r="F42" s="2205"/>
      <c r="G42" s="2257"/>
      <c r="H42" s="2210"/>
      <c r="I42" s="2291"/>
      <c r="J42" s="2252" t="str">
        <f>作業員データ!$BK$7</f>
        <v/>
      </c>
      <c r="K42" s="2254" t="str">
        <f>作業員データ!$BN$7</f>
        <v/>
      </c>
      <c r="L42" s="637"/>
      <c r="M42" s="638"/>
      <c r="N42" s="2210"/>
      <c r="O42" s="2216"/>
      <c r="P42" s="638"/>
      <c r="Q42" s="639"/>
      <c r="R42" s="637"/>
      <c r="S42" s="638"/>
      <c r="T42" s="2210"/>
      <c r="U42" s="2216"/>
      <c r="V42" s="638"/>
      <c r="W42" s="639"/>
      <c r="X42" s="2225"/>
      <c r="Y42" s="2226"/>
      <c r="Z42" s="2226"/>
      <c r="AA42" s="2226"/>
      <c r="AB42" s="2226"/>
      <c r="AC42" s="2227"/>
      <c r="AD42" s="2216"/>
      <c r="AE42" s="2210"/>
      <c r="AF42" s="2210"/>
      <c r="AG42" s="2210"/>
      <c r="AH42" s="2250"/>
      <c r="AI42" s="2257"/>
      <c r="AJ42" s="2210"/>
      <c r="AK42" s="2216"/>
      <c r="AL42" s="2216"/>
      <c r="AM42" s="2210"/>
      <c r="AN42" s="2291"/>
      <c r="AO42" s="2281"/>
      <c r="AP42" s="2261"/>
      <c r="AQ42" s="2262"/>
      <c r="AR42" s="2262"/>
      <c r="AS42" s="2262"/>
      <c r="AT42" s="2262"/>
      <c r="AU42" s="2263"/>
      <c r="AV42" s="1075" t="str">
        <f>作業員データ!$CK$7</f>
        <v>短期特別</v>
      </c>
      <c r="AW42" s="2277">
        <f>作業員データ!$BS$7</f>
        <v>0</v>
      </c>
      <c r="AX42" s="2278"/>
      <c r="AY42" s="2279"/>
      <c r="AZ42" s="2277">
        <f>作業員データ!$BY$7</f>
        <v>0</v>
      </c>
      <c r="BA42" s="2278"/>
      <c r="BB42" s="2279"/>
      <c r="BC42" s="2277">
        <f>作業員データ!$CE$7</f>
        <v>0</v>
      </c>
      <c r="BD42" s="2278"/>
      <c r="BE42" s="2279"/>
      <c r="BF42" s="2257"/>
      <c r="BG42" s="2216"/>
      <c r="BH42" s="2210"/>
      <c r="BI42" s="2216"/>
      <c r="BJ42" s="2210"/>
      <c r="BK42" s="2250"/>
      <c r="BL42" s="2252"/>
      <c r="BM42" s="2254"/>
    </row>
    <row r="43" spans="1:65">
      <c r="A43" s="2282"/>
      <c r="B43" s="2206"/>
      <c r="C43" s="2207"/>
      <c r="D43" s="2207"/>
      <c r="E43" s="2207"/>
      <c r="F43" s="2208"/>
      <c r="G43" s="2258"/>
      <c r="H43" s="2211"/>
      <c r="I43" s="2292"/>
      <c r="J43" s="2253"/>
      <c r="K43" s="2255"/>
      <c r="L43" s="640"/>
      <c r="M43" s="641"/>
      <c r="N43" s="2211"/>
      <c r="O43" s="2221"/>
      <c r="P43" s="641"/>
      <c r="Q43" s="642"/>
      <c r="R43" s="640"/>
      <c r="S43" s="641"/>
      <c r="T43" s="2211"/>
      <c r="U43" s="2221"/>
      <c r="V43" s="641"/>
      <c r="W43" s="642"/>
      <c r="X43" s="2228"/>
      <c r="Y43" s="2229"/>
      <c r="Z43" s="2229"/>
      <c r="AA43" s="2229"/>
      <c r="AB43" s="2229"/>
      <c r="AC43" s="2230"/>
      <c r="AD43" s="2221"/>
      <c r="AE43" s="2211"/>
      <c r="AF43" s="2211"/>
      <c r="AG43" s="2211"/>
      <c r="AH43" s="2251"/>
      <c r="AI43" s="2258"/>
      <c r="AJ43" s="2211"/>
      <c r="AK43" s="2221"/>
      <c r="AL43" s="2221"/>
      <c r="AM43" s="2211"/>
      <c r="AN43" s="2292"/>
      <c r="AO43" s="2282"/>
      <c r="AP43" s="2264"/>
      <c r="AQ43" s="2265"/>
      <c r="AR43" s="2265"/>
      <c r="AS43" s="2265"/>
      <c r="AT43" s="2265"/>
      <c r="AU43" s="2266"/>
      <c r="AV43" s="1076" t="str">
        <f>作業員データ!CL7</f>
        <v>○</v>
      </c>
      <c r="AW43" s="2271">
        <f>作業員データ!$BT$7</f>
        <v>0</v>
      </c>
      <c r="AX43" s="2272"/>
      <c r="AY43" s="2273"/>
      <c r="AZ43" s="2271">
        <f>作業員データ!$BZ$7</f>
        <v>0</v>
      </c>
      <c r="BA43" s="2272"/>
      <c r="BB43" s="2273"/>
      <c r="BC43" s="2271">
        <f>作業員データ!$CF$7</f>
        <v>0</v>
      </c>
      <c r="BD43" s="2272"/>
      <c r="BE43" s="2273"/>
      <c r="BF43" s="2258"/>
      <c r="BG43" s="2221"/>
      <c r="BH43" s="2211"/>
      <c r="BI43" s="2221"/>
      <c r="BJ43" s="2211"/>
      <c r="BK43" s="2251"/>
      <c r="BL43" s="2375"/>
      <c r="BM43" s="2376"/>
    </row>
    <row r="44" spans="1:65" ht="14.25" customHeight="1">
      <c r="A44" s="2280">
        <f>作業員データ!$A$8</f>
        <v>5</v>
      </c>
      <c r="B44" s="2283" t="str">
        <f>作業員データ!$B$8</f>
        <v>やまがた　しんいち</v>
      </c>
      <c r="C44" s="2284"/>
      <c r="D44" s="2284"/>
      <c r="E44" s="2284"/>
      <c r="F44" s="2285"/>
      <c r="G44" s="2289" t="str">
        <f>作業員データ!$D$8</f>
        <v>土工</v>
      </c>
      <c r="H44" s="2269"/>
      <c r="I44" s="2290"/>
      <c r="J44" s="2293" t="str">
        <f>作業員データ!$AY$8</f>
        <v/>
      </c>
      <c r="K44" s="2209" t="str">
        <f>作業員データ!$BB$8</f>
        <v/>
      </c>
      <c r="L44" s="2212" t="str">
        <f>作業員データ!$L$8</f>
        <v>平成21</v>
      </c>
      <c r="M44" s="2215" t="s">
        <v>647</v>
      </c>
      <c r="N44" s="2218" t="str">
        <f>作業員データ!$H$8</f>
        <v>6</v>
      </c>
      <c r="O44" s="2215" t="s">
        <v>24</v>
      </c>
      <c r="P44" s="2294" t="str">
        <f>作業員データ!$J$8</f>
        <v>15</v>
      </c>
      <c r="Q44" s="2267" t="s">
        <v>651</v>
      </c>
      <c r="R44" s="2297" t="str">
        <f>作業員データ!$V$8</f>
        <v>平成7</v>
      </c>
      <c r="S44" s="2215" t="s">
        <v>647</v>
      </c>
      <c r="T44" s="2294" t="str">
        <f>作業員データ!$R$8</f>
        <v>9</v>
      </c>
      <c r="U44" s="2215" t="s">
        <v>24</v>
      </c>
      <c r="V44" s="2294" t="str">
        <f>作業員データ!$T$8</f>
        <v>3</v>
      </c>
      <c r="W44" s="2267" t="s">
        <v>651</v>
      </c>
      <c r="X44" s="2298" t="str">
        <f>作業員データ!$Y$8</f>
        <v>江東区大島8-××-×
当社小名木寮</v>
      </c>
      <c r="Y44" s="2299"/>
      <c r="Z44" s="2299"/>
      <c r="AA44" s="2299"/>
      <c r="AB44" s="2299"/>
      <c r="AC44" s="2300"/>
      <c r="AD44" s="2215" t="s">
        <v>74</v>
      </c>
      <c r="AE44" s="2294" t="str">
        <f>作業員データ!$Z$8</f>
        <v>03-3683-XXXX</v>
      </c>
      <c r="AF44" s="2269"/>
      <c r="AG44" s="2269"/>
      <c r="AH44" s="2267" t="s">
        <v>75</v>
      </c>
      <c r="AI44" s="2295" t="str">
        <f>作業員データ!$AD$8</f>
        <v>23</v>
      </c>
      <c r="AJ44" s="2215" t="s">
        <v>647</v>
      </c>
      <c r="AK44" s="2294" t="str">
        <f>作業員データ!$AF$8</f>
        <v>3</v>
      </c>
      <c r="AL44" s="2215" t="s">
        <v>24</v>
      </c>
      <c r="AM44" s="2294" t="str">
        <f>作業員データ!$AH$8</f>
        <v>30</v>
      </c>
      <c r="AN44" s="2267" t="s">
        <v>651</v>
      </c>
      <c r="AO44" s="2280" t="str">
        <f>作業員データ!$AN$8</f>
        <v>B</v>
      </c>
      <c r="AP44" s="2295">
        <f>作業員データ!$AP$8</f>
        <v>0</v>
      </c>
      <c r="AQ44" s="2215" t="s">
        <v>647</v>
      </c>
      <c r="AR44" s="2294">
        <f>作業員データ!$AR$8</f>
        <v>0</v>
      </c>
      <c r="AS44" s="2215" t="s">
        <v>24</v>
      </c>
      <c r="AT44" s="2294">
        <f>作業員データ!$AT$8</f>
        <v>0</v>
      </c>
      <c r="AU44" s="2267" t="s">
        <v>651</v>
      </c>
      <c r="AV44" s="812" t="str">
        <f>作業員データ!$CG$8</f>
        <v>未加入</v>
      </c>
      <c r="AW44" s="2304" t="str">
        <f>作業員データ!$BO$8</f>
        <v>雇入時教育</v>
      </c>
      <c r="AX44" s="2305"/>
      <c r="AY44" s="2306"/>
      <c r="AZ44" s="2304" t="str">
        <f>作業員データ!$BU$8</f>
        <v>ガス溶接</v>
      </c>
      <c r="BA44" s="2305"/>
      <c r="BB44" s="2306"/>
      <c r="BC44" s="2304">
        <f>作業員データ!$CA$8</f>
        <v>0</v>
      </c>
      <c r="BD44" s="2305"/>
      <c r="BE44" s="2306"/>
      <c r="BF44" s="2275"/>
      <c r="BG44" s="2215" t="s">
        <v>647</v>
      </c>
      <c r="BH44" s="2269"/>
      <c r="BI44" s="2215" t="s">
        <v>24</v>
      </c>
      <c r="BJ44" s="2269"/>
      <c r="BK44" s="2267" t="s">
        <v>651</v>
      </c>
      <c r="BL44" s="2373" t="s">
        <v>1826</v>
      </c>
      <c r="BM44" s="2374"/>
    </row>
    <row r="45" spans="1:65">
      <c r="A45" s="2281"/>
      <c r="B45" s="2286"/>
      <c r="C45" s="2287"/>
      <c r="D45" s="2287"/>
      <c r="E45" s="2287"/>
      <c r="F45" s="2288"/>
      <c r="G45" s="2257"/>
      <c r="H45" s="2210"/>
      <c r="I45" s="2291"/>
      <c r="J45" s="2293"/>
      <c r="K45" s="2209"/>
      <c r="L45" s="2213"/>
      <c r="M45" s="2216"/>
      <c r="N45" s="2219"/>
      <c r="O45" s="2216"/>
      <c r="P45" s="2210"/>
      <c r="Q45" s="2250"/>
      <c r="R45" s="2257"/>
      <c r="S45" s="2216"/>
      <c r="T45" s="2210"/>
      <c r="U45" s="2216"/>
      <c r="V45" s="2210"/>
      <c r="W45" s="2250"/>
      <c r="X45" s="2225"/>
      <c r="Y45" s="2226"/>
      <c r="Z45" s="2226"/>
      <c r="AA45" s="2226"/>
      <c r="AB45" s="2226"/>
      <c r="AC45" s="2227"/>
      <c r="AD45" s="2216"/>
      <c r="AE45" s="2210"/>
      <c r="AF45" s="2210"/>
      <c r="AG45" s="2210"/>
      <c r="AH45" s="2250"/>
      <c r="AI45" s="2257"/>
      <c r="AJ45" s="2216"/>
      <c r="AK45" s="2210"/>
      <c r="AL45" s="2216"/>
      <c r="AM45" s="2210"/>
      <c r="AN45" s="2250"/>
      <c r="AO45" s="2281"/>
      <c r="AP45" s="2257"/>
      <c r="AQ45" s="2216"/>
      <c r="AR45" s="2210"/>
      <c r="AS45" s="2216"/>
      <c r="AT45" s="2210"/>
      <c r="AU45" s="2250"/>
      <c r="AV45" s="834" t="str">
        <f>作業員データ!$CH$8</f>
        <v>✕</v>
      </c>
      <c r="AW45" s="2277">
        <f>作業員データ!$BP$8</f>
        <v>0</v>
      </c>
      <c r="AX45" s="2278"/>
      <c r="AY45" s="2279"/>
      <c r="AZ45" s="2277">
        <f>作業員データ!$BV$8</f>
        <v>0</v>
      </c>
      <c r="BA45" s="2278"/>
      <c r="BB45" s="2279"/>
      <c r="BC45" s="2277">
        <f>作業員データ!$CB$8</f>
        <v>0</v>
      </c>
      <c r="BD45" s="2278"/>
      <c r="BE45" s="2279"/>
      <c r="BF45" s="2257"/>
      <c r="BG45" s="2216"/>
      <c r="BH45" s="2210"/>
      <c r="BI45" s="2216"/>
      <c r="BJ45" s="2210"/>
      <c r="BK45" s="2250"/>
      <c r="BL45" s="2252"/>
      <c r="BM45" s="2254"/>
    </row>
    <row r="46" spans="1:65">
      <c r="A46" s="2281"/>
      <c r="B46" s="2200" t="str">
        <f>作業員データ!$C$8</f>
        <v>山　形　信　一</v>
      </c>
      <c r="C46" s="2201"/>
      <c r="D46" s="2201"/>
      <c r="E46" s="2201"/>
      <c r="F46" s="2202"/>
      <c r="G46" s="2257"/>
      <c r="H46" s="2210"/>
      <c r="I46" s="2291"/>
      <c r="J46" s="2209" t="str">
        <f>作業員データ!$BE$8</f>
        <v/>
      </c>
      <c r="K46" s="2209" t="str">
        <f>作業員データ!$BH$8</f>
        <v/>
      </c>
      <c r="L46" s="2214"/>
      <c r="M46" s="2217"/>
      <c r="N46" s="2220"/>
      <c r="O46" s="2217"/>
      <c r="P46" s="2270"/>
      <c r="Q46" s="2268"/>
      <c r="R46" s="2276"/>
      <c r="S46" s="2217"/>
      <c r="T46" s="2270"/>
      <c r="U46" s="2217"/>
      <c r="V46" s="2270"/>
      <c r="W46" s="2268"/>
      <c r="X46" s="2301"/>
      <c r="Y46" s="2302"/>
      <c r="Z46" s="2302"/>
      <c r="AA46" s="2302"/>
      <c r="AB46" s="2302"/>
      <c r="AC46" s="2303"/>
      <c r="AD46" s="2216"/>
      <c r="AE46" s="2210"/>
      <c r="AF46" s="2210"/>
      <c r="AG46" s="2210"/>
      <c r="AH46" s="2250"/>
      <c r="AI46" s="2276"/>
      <c r="AJ46" s="2217"/>
      <c r="AK46" s="2270"/>
      <c r="AL46" s="2217"/>
      <c r="AM46" s="2270"/>
      <c r="AN46" s="2268"/>
      <c r="AO46" s="2281"/>
      <c r="AP46" s="2276"/>
      <c r="AQ46" s="2217"/>
      <c r="AR46" s="2270"/>
      <c r="AS46" s="2217"/>
      <c r="AT46" s="2270"/>
      <c r="AU46" s="2268"/>
      <c r="AV46" s="835" t="str">
        <f>作業員データ!$CI$8</f>
        <v>国民年金保険</v>
      </c>
      <c r="AW46" s="2277">
        <f>作業員データ!$BQ$8</f>
        <v>0</v>
      </c>
      <c r="AX46" s="2278"/>
      <c r="AY46" s="2279"/>
      <c r="AZ46" s="2277">
        <f>作業員データ!$BW$8</f>
        <v>0</v>
      </c>
      <c r="BA46" s="2278"/>
      <c r="BB46" s="2279"/>
      <c r="BC46" s="2277">
        <f>作業員データ!$CC$8</f>
        <v>0</v>
      </c>
      <c r="BD46" s="2278"/>
      <c r="BE46" s="2279"/>
      <c r="BF46" s="2276"/>
      <c r="BG46" s="2217"/>
      <c r="BH46" s="2270"/>
      <c r="BI46" s="2217"/>
      <c r="BJ46" s="2270"/>
      <c r="BK46" s="2268"/>
      <c r="BL46" s="2252"/>
      <c r="BM46" s="2254"/>
    </row>
    <row r="47" spans="1:65">
      <c r="A47" s="2281"/>
      <c r="B47" s="2200"/>
      <c r="C47" s="2201"/>
      <c r="D47" s="2201"/>
      <c r="E47" s="2201"/>
      <c r="F47" s="2202"/>
      <c r="G47" s="2257"/>
      <c r="H47" s="2210"/>
      <c r="I47" s="2291"/>
      <c r="J47" s="2209"/>
      <c r="K47" s="2209"/>
      <c r="L47" s="637"/>
      <c r="M47" s="638"/>
      <c r="N47" s="2210" t="str">
        <f ca="1">作業員データ!$N$8</f>
        <v>9</v>
      </c>
      <c r="O47" s="2216" t="s">
        <v>647</v>
      </c>
      <c r="P47" s="638"/>
      <c r="Q47" s="639"/>
      <c r="R47" s="637"/>
      <c r="S47" s="638"/>
      <c r="T47" s="2210" t="str">
        <f ca="1">作業員データ!$X$8</f>
        <v>23</v>
      </c>
      <c r="U47" s="2216" t="s">
        <v>66</v>
      </c>
      <c r="V47" s="638"/>
      <c r="W47" s="639"/>
      <c r="X47" s="2222" t="str">
        <f>作業員データ!$AA$8</f>
        <v>福島県田村郡小柳町字舟引××</v>
      </c>
      <c r="Y47" s="2223"/>
      <c r="Z47" s="2223"/>
      <c r="AA47" s="2223"/>
      <c r="AB47" s="2223"/>
      <c r="AC47" s="2224"/>
      <c r="AD47" s="2274" t="s">
        <v>74</v>
      </c>
      <c r="AE47" s="2204" t="str">
        <f>作業員データ!$AB$8</f>
        <v>02476-2-****</v>
      </c>
      <c r="AF47" s="2204"/>
      <c r="AG47" s="2204"/>
      <c r="AH47" s="2249" t="s">
        <v>75</v>
      </c>
      <c r="AI47" s="2256" t="str">
        <f>作業員データ!$AK$8</f>
        <v>105</v>
      </c>
      <c r="AJ47" s="2204"/>
      <c r="AK47" s="2274" t="s">
        <v>76</v>
      </c>
      <c r="AL47" s="2274"/>
      <c r="AM47" s="2296" t="str">
        <f>作業員データ!$AM$8</f>
        <v>80</v>
      </c>
      <c r="AN47" s="2205"/>
      <c r="AO47" s="2281"/>
      <c r="AP47" s="2203">
        <f>作業員データ!$AV$8</f>
        <v>0</v>
      </c>
      <c r="AQ47" s="2259"/>
      <c r="AR47" s="2259"/>
      <c r="AS47" s="2259"/>
      <c r="AT47" s="2259"/>
      <c r="AU47" s="2260"/>
      <c r="AV47" s="836" t="str">
        <f>作業員データ!$CJ$8</f>
        <v>○</v>
      </c>
      <c r="AW47" s="2277">
        <f>作業員データ!$BR$8</f>
        <v>0</v>
      </c>
      <c r="AX47" s="2278"/>
      <c r="AY47" s="2279"/>
      <c r="AZ47" s="2277">
        <f>作業員データ!$BX$8</f>
        <v>0</v>
      </c>
      <c r="BA47" s="2278"/>
      <c r="BB47" s="2279"/>
      <c r="BC47" s="2277">
        <f>作業員データ!$CD$8</f>
        <v>0</v>
      </c>
      <c r="BD47" s="2278"/>
      <c r="BE47" s="2279"/>
      <c r="BF47" s="2203"/>
      <c r="BG47" s="2274" t="s">
        <v>647</v>
      </c>
      <c r="BH47" s="2204"/>
      <c r="BI47" s="2274" t="s">
        <v>24</v>
      </c>
      <c r="BJ47" s="2204"/>
      <c r="BK47" s="2249" t="s">
        <v>651</v>
      </c>
      <c r="BL47" s="2252"/>
      <c r="BM47" s="2254"/>
    </row>
    <row r="48" spans="1:65">
      <c r="A48" s="2281"/>
      <c r="B48" s="2203"/>
      <c r="C48" s="2204"/>
      <c r="D48" s="2204"/>
      <c r="E48" s="2204"/>
      <c r="F48" s="2205"/>
      <c r="G48" s="2257"/>
      <c r="H48" s="2210"/>
      <c r="I48" s="2291"/>
      <c r="J48" s="2252" t="str">
        <f>作業員データ!$BK$8</f>
        <v/>
      </c>
      <c r="K48" s="2254" t="str">
        <f>作業員データ!$BN$8</f>
        <v/>
      </c>
      <c r="L48" s="637"/>
      <c r="M48" s="638"/>
      <c r="N48" s="2210"/>
      <c r="O48" s="2216"/>
      <c r="P48" s="638"/>
      <c r="Q48" s="639"/>
      <c r="R48" s="637"/>
      <c r="S48" s="638"/>
      <c r="T48" s="2210"/>
      <c r="U48" s="2216"/>
      <c r="V48" s="638"/>
      <c r="W48" s="639"/>
      <c r="X48" s="2225"/>
      <c r="Y48" s="2226"/>
      <c r="Z48" s="2226"/>
      <c r="AA48" s="2226"/>
      <c r="AB48" s="2226"/>
      <c r="AC48" s="2227"/>
      <c r="AD48" s="2216"/>
      <c r="AE48" s="2210"/>
      <c r="AF48" s="2210"/>
      <c r="AG48" s="2210"/>
      <c r="AH48" s="2250"/>
      <c r="AI48" s="2257"/>
      <c r="AJ48" s="2210"/>
      <c r="AK48" s="2216"/>
      <c r="AL48" s="2216"/>
      <c r="AM48" s="2210"/>
      <c r="AN48" s="2291"/>
      <c r="AO48" s="2281"/>
      <c r="AP48" s="2261"/>
      <c r="AQ48" s="2262"/>
      <c r="AR48" s="2262"/>
      <c r="AS48" s="2262"/>
      <c r="AT48" s="2262"/>
      <c r="AU48" s="2263"/>
      <c r="AV48" s="1075" t="str">
        <f>作業員データ!$CK$8</f>
        <v>適用除外</v>
      </c>
      <c r="AW48" s="2277">
        <f>作業員データ!$BS$8</f>
        <v>0</v>
      </c>
      <c r="AX48" s="2278"/>
      <c r="AY48" s="2279"/>
      <c r="AZ48" s="2277">
        <f>作業員データ!$BY$8</f>
        <v>0</v>
      </c>
      <c r="BA48" s="2278"/>
      <c r="BB48" s="2279"/>
      <c r="BC48" s="2277">
        <f>作業員データ!$CE$8</f>
        <v>0</v>
      </c>
      <c r="BD48" s="2278"/>
      <c r="BE48" s="2279"/>
      <c r="BF48" s="2257"/>
      <c r="BG48" s="2216"/>
      <c r="BH48" s="2210"/>
      <c r="BI48" s="2216"/>
      <c r="BJ48" s="2210"/>
      <c r="BK48" s="2250"/>
      <c r="BL48" s="2252"/>
      <c r="BM48" s="2254"/>
    </row>
    <row r="49" spans="1:65">
      <c r="A49" s="2282"/>
      <c r="B49" s="2206"/>
      <c r="C49" s="2207"/>
      <c r="D49" s="2207"/>
      <c r="E49" s="2207"/>
      <c r="F49" s="2208"/>
      <c r="G49" s="2258"/>
      <c r="H49" s="2211"/>
      <c r="I49" s="2292"/>
      <c r="J49" s="2253"/>
      <c r="K49" s="2255"/>
      <c r="L49" s="640"/>
      <c r="M49" s="641"/>
      <c r="N49" s="2211"/>
      <c r="O49" s="2221"/>
      <c r="P49" s="641"/>
      <c r="Q49" s="642"/>
      <c r="R49" s="640"/>
      <c r="S49" s="641"/>
      <c r="T49" s="2211"/>
      <c r="U49" s="2221"/>
      <c r="V49" s="641"/>
      <c r="W49" s="642"/>
      <c r="X49" s="2228"/>
      <c r="Y49" s="2229"/>
      <c r="Z49" s="2229"/>
      <c r="AA49" s="2229"/>
      <c r="AB49" s="2229"/>
      <c r="AC49" s="2230"/>
      <c r="AD49" s="2221"/>
      <c r="AE49" s="2211"/>
      <c r="AF49" s="2211"/>
      <c r="AG49" s="2211"/>
      <c r="AH49" s="2251"/>
      <c r="AI49" s="2258"/>
      <c r="AJ49" s="2211"/>
      <c r="AK49" s="2221"/>
      <c r="AL49" s="2221"/>
      <c r="AM49" s="2211"/>
      <c r="AN49" s="2292"/>
      <c r="AO49" s="2282"/>
      <c r="AP49" s="2264"/>
      <c r="AQ49" s="2265"/>
      <c r="AR49" s="2265"/>
      <c r="AS49" s="2265"/>
      <c r="AT49" s="2265"/>
      <c r="AU49" s="2266"/>
      <c r="AV49" s="1076" t="str">
        <f>作業員データ!CL8</f>
        <v>○</v>
      </c>
      <c r="AW49" s="2271">
        <f>作業員データ!$BT$8</f>
        <v>0</v>
      </c>
      <c r="AX49" s="2272"/>
      <c r="AY49" s="2273"/>
      <c r="AZ49" s="2271">
        <f>作業員データ!$BZ$8</f>
        <v>0</v>
      </c>
      <c r="BA49" s="2272"/>
      <c r="BB49" s="2273"/>
      <c r="BC49" s="2271">
        <f>作業員データ!$CF$8</f>
        <v>0</v>
      </c>
      <c r="BD49" s="2272"/>
      <c r="BE49" s="2273"/>
      <c r="BF49" s="2258"/>
      <c r="BG49" s="2221"/>
      <c r="BH49" s="2211"/>
      <c r="BI49" s="2221"/>
      <c r="BJ49" s="2211"/>
      <c r="BK49" s="2251"/>
      <c r="BL49" s="2375"/>
      <c r="BM49" s="2376"/>
    </row>
    <row r="50" spans="1:65" ht="14.25" customHeight="1">
      <c r="A50" s="2280">
        <f>作業員データ!$A$9</f>
        <v>6</v>
      </c>
      <c r="B50" s="2283">
        <f>作業員データ!$B$9</f>
        <v>0</v>
      </c>
      <c r="C50" s="2284"/>
      <c r="D50" s="2284"/>
      <c r="E50" s="2284"/>
      <c r="F50" s="2285"/>
      <c r="G50" s="2289">
        <f>作業員データ!$D$9</f>
        <v>0</v>
      </c>
      <c r="H50" s="2269"/>
      <c r="I50" s="2290"/>
      <c r="J50" s="2293" t="str">
        <f>作業員データ!$AY$9</f>
        <v/>
      </c>
      <c r="K50" s="2209" t="str">
        <f>作業員データ!$BB$9</f>
        <v/>
      </c>
      <c r="L50" s="2212" t="str">
        <f>作業員データ!$L$9</f>
        <v/>
      </c>
      <c r="M50" s="2215" t="s">
        <v>647</v>
      </c>
      <c r="N50" s="2218">
        <f>作業員データ!$H$9</f>
        <v>0</v>
      </c>
      <c r="O50" s="2215" t="s">
        <v>24</v>
      </c>
      <c r="P50" s="2294">
        <f>作業員データ!$J$9</f>
        <v>0</v>
      </c>
      <c r="Q50" s="2267" t="s">
        <v>651</v>
      </c>
      <c r="R50" s="2297" t="str">
        <f>作業員データ!$V$9</f>
        <v/>
      </c>
      <c r="S50" s="2215" t="s">
        <v>647</v>
      </c>
      <c r="T50" s="2294">
        <f>作業員データ!$R$9</f>
        <v>0</v>
      </c>
      <c r="U50" s="2215" t="s">
        <v>24</v>
      </c>
      <c r="V50" s="2294">
        <f>作業員データ!$T$9</f>
        <v>0</v>
      </c>
      <c r="W50" s="2267" t="s">
        <v>651</v>
      </c>
      <c r="X50" s="2298">
        <f>作業員データ!$Y$9</f>
        <v>0</v>
      </c>
      <c r="Y50" s="2299"/>
      <c r="Z50" s="2299"/>
      <c r="AA50" s="2299"/>
      <c r="AB50" s="2299"/>
      <c r="AC50" s="2300"/>
      <c r="AD50" s="2215" t="s">
        <v>77</v>
      </c>
      <c r="AE50" s="2294">
        <f>作業員データ!$Z$9</f>
        <v>0</v>
      </c>
      <c r="AF50" s="2269"/>
      <c r="AG50" s="2269"/>
      <c r="AH50" s="2267" t="s">
        <v>75</v>
      </c>
      <c r="AI50" s="2295">
        <f>作業員データ!$AD$9</f>
        <v>0</v>
      </c>
      <c r="AJ50" s="2215" t="s">
        <v>647</v>
      </c>
      <c r="AK50" s="2294">
        <f>作業員データ!$AF$9</f>
        <v>0</v>
      </c>
      <c r="AL50" s="2215" t="s">
        <v>24</v>
      </c>
      <c r="AM50" s="2294">
        <f>作業員データ!$AH$9</f>
        <v>0</v>
      </c>
      <c r="AN50" s="2267" t="s">
        <v>651</v>
      </c>
      <c r="AO50" s="2280">
        <f>作業員データ!$AN$9</f>
        <v>0</v>
      </c>
      <c r="AP50" s="2295">
        <f>作業員データ!$AP$9</f>
        <v>0</v>
      </c>
      <c r="AQ50" s="2215" t="s">
        <v>647</v>
      </c>
      <c r="AR50" s="2294">
        <f>作業員データ!$AR$9</f>
        <v>0</v>
      </c>
      <c r="AS50" s="2215" t="s">
        <v>24</v>
      </c>
      <c r="AT50" s="2294">
        <f>作業員データ!$AT$9</f>
        <v>0</v>
      </c>
      <c r="AU50" s="2267" t="s">
        <v>651</v>
      </c>
      <c r="AV50" s="812">
        <f>作業員データ!$CG$9</f>
        <v>0</v>
      </c>
      <c r="AW50" s="2304">
        <f>作業員データ!$BO$9</f>
        <v>0</v>
      </c>
      <c r="AX50" s="2305"/>
      <c r="AY50" s="2306"/>
      <c r="AZ50" s="2304">
        <f>作業員データ!$BU$9</f>
        <v>0</v>
      </c>
      <c r="BA50" s="2305"/>
      <c r="BB50" s="2306"/>
      <c r="BC50" s="2304"/>
      <c r="BD50" s="2305"/>
      <c r="BE50" s="2306"/>
      <c r="BF50" s="2275"/>
      <c r="BG50" s="2215" t="s">
        <v>647</v>
      </c>
      <c r="BH50" s="2269"/>
      <c r="BI50" s="2215" t="s">
        <v>24</v>
      </c>
      <c r="BJ50" s="2269"/>
      <c r="BK50" s="2267" t="s">
        <v>651</v>
      </c>
      <c r="BL50" s="2373" t="s">
        <v>1826</v>
      </c>
      <c r="BM50" s="2374"/>
    </row>
    <row r="51" spans="1:65">
      <c r="A51" s="2281"/>
      <c r="B51" s="2286"/>
      <c r="C51" s="2287"/>
      <c r="D51" s="2287"/>
      <c r="E51" s="2287"/>
      <c r="F51" s="2288"/>
      <c r="G51" s="2257"/>
      <c r="H51" s="2210"/>
      <c r="I51" s="2291"/>
      <c r="J51" s="2293"/>
      <c r="K51" s="2209"/>
      <c r="L51" s="2213"/>
      <c r="M51" s="2216"/>
      <c r="N51" s="2219"/>
      <c r="O51" s="2216"/>
      <c r="P51" s="2210"/>
      <c r="Q51" s="2250"/>
      <c r="R51" s="2257"/>
      <c r="S51" s="2216"/>
      <c r="T51" s="2210"/>
      <c r="U51" s="2216"/>
      <c r="V51" s="2210"/>
      <c r="W51" s="2250"/>
      <c r="X51" s="2225"/>
      <c r="Y51" s="2226"/>
      <c r="Z51" s="2226"/>
      <c r="AA51" s="2226"/>
      <c r="AB51" s="2226"/>
      <c r="AC51" s="2227"/>
      <c r="AD51" s="2216"/>
      <c r="AE51" s="2210"/>
      <c r="AF51" s="2210"/>
      <c r="AG51" s="2210"/>
      <c r="AH51" s="2250"/>
      <c r="AI51" s="2257"/>
      <c r="AJ51" s="2216"/>
      <c r="AK51" s="2210"/>
      <c r="AL51" s="2216"/>
      <c r="AM51" s="2210"/>
      <c r="AN51" s="2250"/>
      <c r="AO51" s="2281"/>
      <c r="AP51" s="2257"/>
      <c r="AQ51" s="2216"/>
      <c r="AR51" s="2210"/>
      <c r="AS51" s="2216"/>
      <c r="AT51" s="2210"/>
      <c r="AU51" s="2250"/>
      <c r="AV51" s="834">
        <f>作業員データ!$CH$9</f>
        <v>0</v>
      </c>
      <c r="AW51" s="2277">
        <f>作業員データ!$BP$9</f>
        <v>0</v>
      </c>
      <c r="AX51" s="2278"/>
      <c r="AY51" s="2279"/>
      <c r="AZ51" s="2277">
        <f>作業員データ!$BV$9</f>
        <v>0</v>
      </c>
      <c r="BA51" s="2278"/>
      <c r="BB51" s="2279"/>
      <c r="BC51" s="2277">
        <f>作業員データ!$CB$9</f>
        <v>0</v>
      </c>
      <c r="BD51" s="2278"/>
      <c r="BE51" s="2279"/>
      <c r="BF51" s="2257"/>
      <c r="BG51" s="2216"/>
      <c r="BH51" s="2210"/>
      <c r="BI51" s="2216"/>
      <c r="BJ51" s="2210"/>
      <c r="BK51" s="2250"/>
      <c r="BL51" s="2252"/>
      <c r="BM51" s="2254"/>
    </row>
    <row r="52" spans="1:65">
      <c r="A52" s="2281"/>
      <c r="B52" s="2200">
        <f>作業員データ!$C$9</f>
        <v>0</v>
      </c>
      <c r="C52" s="2201"/>
      <c r="D52" s="2201"/>
      <c r="E52" s="2201"/>
      <c r="F52" s="2202"/>
      <c r="G52" s="2257"/>
      <c r="H52" s="2210"/>
      <c r="I52" s="2291"/>
      <c r="J52" s="2209" t="str">
        <f>作業員データ!$BE$9</f>
        <v/>
      </c>
      <c r="K52" s="2209" t="str">
        <f>作業員データ!$BH$9</f>
        <v/>
      </c>
      <c r="L52" s="2214"/>
      <c r="M52" s="2217"/>
      <c r="N52" s="2220"/>
      <c r="O52" s="2217"/>
      <c r="P52" s="2270"/>
      <c r="Q52" s="2268"/>
      <c r="R52" s="2276"/>
      <c r="S52" s="2217"/>
      <c r="T52" s="2270"/>
      <c r="U52" s="2217"/>
      <c r="V52" s="2270"/>
      <c r="W52" s="2268"/>
      <c r="X52" s="2301"/>
      <c r="Y52" s="2302"/>
      <c r="Z52" s="2302"/>
      <c r="AA52" s="2302"/>
      <c r="AB52" s="2302"/>
      <c r="AC52" s="2303"/>
      <c r="AD52" s="2216"/>
      <c r="AE52" s="2210"/>
      <c r="AF52" s="2210"/>
      <c r="AG52" s="2210"/>
      <c r="AH52" s="2250"/>
      <c r="AI52" s="2276"/>
      <c r="AJ52" s="2217"/>
      <c r="AK52" s="2270"/>
      <c r="AL52" s="2217"/>
      <c r="AM52" s="2270"/>
      <c r="AN52" s="2268"/>
      <c r="AO52" s="2281"/>
      <c r="AP52" s="2276"/>
      <c r="AQ52" s="2217"/>
      <c r="AR52" s="2270"/>
      <c r="AS52" s="2217"/>
      <c r="AT52" s="2270"/>
      <c r="AU52" s="2268"/>
      <c r="AV52" s="835">
        <f>作業員データ!$CI$9</f>
        <v>0</v>
      </c>
      <c r="AW52" s="2277">
        <f>作業員データ!$BQ$9</f>
        <v>0</v>
      </c>
      <c r="AX52" s="2278"/>
      <c r="AY52" s="2279"/>
      <c r="AZ52" s="2277">
        <f>作業員データ!$BW$9</f>
        <v>0</v>
      </c>
      <c r="BA52" s="2278"/>
      <c r="BB52" s="2279"/>
      <c r="BC52" s="2277">
        <f>作業員データ!$CC$9</f>
        <v>0</v>
      </c>
      <c r="BD52" s="2278"/>
      <c r="BE52" s="2279"/>
      <c r="BF52" s="2276"/>
      <c r="BG52" s="2217"/>
      <c r="BH52" s="2270"/>
      <c r="BI52" s="2217"/>
      <c r="BJ52" s="2270"/>
      <c r="BK52" s="2268"/>
      <c r="BL52" s="2252"/>
      <c r="BM52" s="2254"/>
    </row>
    <row r="53" spans="1:65">
      <c r="A53" s="2281"/>
      <c r="B53" s="2200"/>
      <c r="C53" s="2201"/>
      <c r="D53" s="2201"/>
      <c r="E53" s="2201"/>
      <c r="F53" s="2202"/>
      <c r="G53" s="2257"/>
      <c r="H53" s="2210"/>
      <c r="I53" s="2291"/>
      <c r="J53" s="2209"/>
      <c r="K53" s="2209"/>
      <c r="L53" s="637"/>
      <c r="M53" s="638"/>
      <c r="N53" s="2210" t="e">
        <f ca="1">作業員データ!$N$9</f>
        <v>#VALUE!</v>
      </c>
      <c r="O53" s="2216" t="s">
        <v>647</v>
      </c>
      <c r="P53" s="638"/>
      <c r="Q53" s="639"/>
      <c r="R53" s="637"/>
      <c r="S53" s="638"/>
      <c r="T53" s="2210" t="e">
        <f ca="1">作業員データ!$X$9</f>
        <v>#VALUE!</v>
      </c>
      <c r="U53" s="2216" t="s">
        <v>66</v>
      </c>
      <c r="V53" s="638"/>
      <c r="W53" s="639"/>
      <c r="X53" s="2222">
        <f>作業員データ!$AA$9</f>
        <v>0</v>
      </c>
      <c r="Y53" s="2223"/>
      <c r="Z53" s="2223"/>
      <c r="AA53" s="2223"/>
      <c r="AB53" s="2223"/>
      <c r="AC53" s="2224"/>
      <c r="AD53" s="2274" t="s">
        <v>78</v>
      </c>
      <c r="AE53" s="2204">
        <f>作業員データ!$AB$9</f>
        <v>0</v>
      </c>
      <c r="AF53" s="2204"/>
      <c r="AG53" s="2204"/>
      <c r="AH53" s="2249" t="s">
        <v>79</v>
      </c>
      <c r="AI53" s="2256">
        <f>作業員データ!$AK$9</f>
        <v>0</v>
      </c>
      <c r="AJ53" s="2204"/>
      <c r="AK53" s="2274" t="s">
        <v>80</v>
      </c>
      <c r="AL53" s="2274"/>
      <c r="AM53" s="2296">
        <f>作業員データ!$AM$9</f>
        <v>0</v>
      </c>
      <c r="AN53" s="2205"/>
      <c r="AO53" s="2281"/>
      <c r="AP53" s="2203">
        <f>作業員データ!$AV$9</f>
        <v>0</v>
      </c>
      <c r="AQ53" s="2259"/>
      <c r="AR53" s="2259"/>
      <c r="AS53" s="2259"/>
      <c r="AT53" s="2259"/>
      <c r="AU53" s="2260"/>
      <c r="AV53" s="836">
        <f>作業員データ!$CJ$9</f>
        <v>0</v>
      </c>
      <c r="AW53" s="2277">
        <f>作業員データ!$BR$9</f>
        <v>0</v>
      </c>
      <c r="AX53" s="2278"/>
      <c r="AY53" s="2279"/>
      <c r="AZ53" s="2277">
        <f>作業員データ!$BX$9</f>
        <v>0</v>
      </c>
      <c r="BA53" s="2278"/>
      <c r="BB53" s="2279"/>
      <c r="BC53" s="2277">
        <f>作業員データ!$CD$9</f>
        <v>0</v>
      </c>
      <c r="BD53" s="2278"/>
      <c r="BE53" s="2279"/>
      <c r="BF53" s="2203"/>
      <c r="BG53" s="2274" t="s">
        <v>647</v>
      </c>
      <c r="BH53" s="2204"/>
      <c r="BI53" s="2274" t="s">
        <v>24</v>
      </c>
      <c r="BJ53" s="2204"/>
      <c r="BK53" s="2249" t="s">
        <v>651</v>
      </c>
      <c r="BL53" s="2252"/>
      <c r="BM53" s="2254"/>
    </row>
    <row r="54" spans="1:65">
      <c r="A54" s="2281"/>
      <c r="B54" s="2203"/>
      <c r="C54" s="2204"/>
      <c r="D54" s="2204"/>
      <c r="E54" s="2204"/>
      <c r="F54" s="2205"/>
      <c r="G54" s="2257"/>
      <c r="H54" s="2210"/>
      <c r="I54" s="2291"/>
      <c r="J54" s="2252" t="str">
        <f>作業員データ!$BK$9</f>
        <v/>
      </c>
      <c r="K54" s="2254" t="str">
        <f>作業員データ!$BN$9</f>
        <v/>
      </c>
      <c r="L54" s="637"/>
      <c r="M54" s="638"/>
      <c r="N54" s="2210"/>
      <c r="O54" s="2216"/>
      <c r="P54" s="638"/>
      <c r="Q54" s="639"/>
      <c r="R54" s="637"/>
      <c r="S54" s="638"/>
      <c r="T54" s="2210"/>
      <c r="U54" s="2216"/>
      <c r="V54" s="638"/>
      <c r="W54" s="639"/>
      <c r="X54" s="2225"/>
      <c r="Y54" s="2226"/>
      <c r="Z54" s="2226"/>
      <c r="AA54" s="2226"/>
      <c r="AB54" s="2226"/>
      <c r="AC54" s="2227"/>
      <c r="AD54" s="2216"/>
      <c r="AE54" s="2210"/>
      <c r="AF54" s="2210"/>
      <c r="AG54" s="2210"/>
      <c r="AH54" s="2250"/>
      <c r="AI54" s="2257"/>
      <c r="AJ54" s="2210"/>
      <c r="AK54" s="2216"/>
      <c r="AL54" s="2216"/>
      <c r="AM54" s="2210"/>
      <c r="AN54" s="2291"/>
      <c r="AO54" s="2281"/>
      <c r="AP54" s="2261"/>
      <c r="AQ54" s="2262"/>
      <c r="AR54" s="2262"/>
      <c r="AS54" s="2262"/>
      <c r="AT54" s="2262"/>
      <c r="AU54" s="2263"/>
      <c r="AV54" s="1075">
        <f>作業員データ!$CK$9</f>
        <v>0</v>
      </c>
      <c r="AW54" s="2277">
        <f>作業員データ!$BS$9</f>
        <v>0</v>
      </c>
      <c r="AX54" s="2278"/>
      <c r="AY54" s="2279"/>
      <c r="AZ54" s="2277">
        <f>作業員データ!$BY$9</f>
        <v>0</v>
      </c>
      <c r="BA54" s="2278"/>
      <c r="BB54" s="2279"/>
      <c r="BC54" s="2277">
        <f>作業員データ!$CE$9</f>
        <v>0</v>
      </c>
      <c r="BD54" s="2278"/>
      <c r="BE54" s="2279"/>
      <c r="BF54" s="2257"/>
      <c r="BG54" s="2216"/>
      <c r="BH54" s="2210"/>
      <c r="BI54" s="2216"/>
      <c r="BJ54" s="2210"/>
      <c r="BK54" s="2250"/>
      <c r="BL54" s="2252"/>
      <c r="BM54" s="2254"/>
    </row>
    <row r="55" spans="1:65">
      <c r="A55" s="2282"/>
      <c r="B55" s="2206"/>
      <c r="C55" s="2207"/>
      <c r="D55" s="2207"/>
      <c r="E55" s="2207"/>
      <c r="F55" s="2208"/>
      <c r="G55" s="2258"/>
      <c r="H55" s="2211"/>
      <c r="I55" s="2292"/>
      <c r="J55" s="2253"/>
      <c r="K55" s="2255"/>
      <c r="L55" s="640"/>
      <c r="M55" s="641"/>
      <c r="N55" s="2211"/>
      <c r="O55" s="2221"/>
      <c r="P55" s="641"/>
      <c r="Q55" s="642"/>
      <c r="R55" s="640"/>
      <c r="S55" s="641"/>
      <c r="T55" s="2211"/>
      <c r="U55" s="2221"/>
      <c r="V55" s="641"/>
      <c r="W55" s="642"/>
      <c r="X55" s="2228"/>
      <c r="Y55" s="2229"/>
      <c r="Z55" s="2229"/>
      <c r="AA55" s="2229"/>
      <c r="AB55" s="2229"/>
      <c r="AC55" s="2230"/>
      <c r="AD55" s="2221"/>
      <c r="AE55" s="2211"/>
      <c r="AF55" s="2211"/>
      <c r="AG55" s="2211"/>
      <c r="AH55" s="2251"/>
      <c r="AI55" s="2258"/>
      <c r="AJ55" s="2211"/>
      <c r="AK55" s="2221"/>
      <c r="AL55" s="2221"/>
      <c r="AM55" s="2211"/>
      <c r="AN55" s="2292"/>
      <c r="AO55" s="2282"/>
      <c r="AP55" s="2264"/>
      <c r="AQ55" s="2265"/>
      <c r="AR55" s="2265"/>
      <c r="AS55" s="2265"/>
      <c r="AT55" s="2265"/>
      <c r="AU55" s="2266"/>
      <c r="AV55" s="1076">
        <f>作業員データ!CL9</f>
        <v>0</v>
      </c>
      <c r="AW55" s="2271">
        <f>作業員データ!$BT$9</f>
        <v>0</v>
      </c>
      <c r="AX55" s="2272"/>
      <c r="AY55" s="2273"/>
      <c r="AZ55" s="2271">
        <f>作業員データ!$BZ$9</f>
        <v>0</v>
      </c>
      <c r="BA55" s="2272"/>
      <c r="BB55" s="2273"/>
      <c r="BC55" s="2271">
        <f>作業員データ!$CF$9</f>
        <v>0</v>
      </c>
      <c r="BD55" s="2272"/>
      <c r="BE55" s="2273"/>
      <c r="BF55" s="2258"/>
      <c r="BG55" s="2221"/>
      <c r="BH55" s="2211"/>
      <c r="BI55" s="2221"/>
      <c r="BJ55" s="2211"/>
      <c r="BK55" s="2251"/>
      <c r="BL55" s="2375"/>
      <c r="BM55" s="2376"/>
    </row>
    <row r="56" spans="1:65" ht="14.25" customHeight="1">
      <c r="A56" s="2280">
        <f>作業員データ!$A$10</f>
        <v>7</v>
      </c>
      <c r="B56" s="2283">
        <f>作業員データ!$B$10</f>
        <v>0</v>
      </c>
      <c r="C56" s="2284"/>
      <c r="D56" s="2284"/>
      <c r="E56" s="2284"/>
      <c r="F56" s="2285"/>
      <c r="G56" s="2289">
        <f>作業員データ!$D$10</f>
        <v>0</v>
      </c>
      <c r="H56" s="2269"/>
      <c r="I56" s="2290"/>
      <c r="J56" s="2293" t="str">
        <f>作業員データ!$AY$10</f>
        <v/>
      </c>
      <c r="K56" s="2209" t="str">
        <f>作業員データ!$BB$10</f>
        <v/>
      </c>
      <c r="L56" s="2212" t="str">
        <f>作業員データ!$L$10</f>
        <v/>
      </c>
      <c r="M56" s="2215" t="s">
        <v>647</v>
      </c>
      <c r="N56" s="2218">
        <f>作業員データ!$H$10</f>
        <v>0</v>
      </c>
      <c r="O56" s="2215" t="s">
        <v>24</v>
      </c>
      <c r="P56" s="2294">
        <f>作業員データ!$J$10</f>
        <v>0</v>
      </c>
      <c r="Q56" s="2267" t="s">
        <v>651</v>
      </c>
      <c r="R56" s="2297" t="str">
        <f>作業員データ!$V$10</f>
        <v/>
      </c>
      <c r="S56" s="2215" t="s">
        <v>647</v>
      </c>
      <c r="T56" s="2294">
        <f>作業員データ!$R$10</f>
        <v>0</v>
      </c>
      <c r="U56" s="2215" t="s">
        <v>24</v>
      </c>
      <c r="V56" s="2294">
        <f>作業員データ!$T$10</f>
        <v>0</v>
      </c>
      <c r="W56" s="2267" t="s">
        <v>651</v>
      </c>
      <c r="X56" s="2298">
        <f>作業員データ!$Y$10</f>
        <v>0</v>
      </c>
      <c r="Y56" s="2299"/>
      <c r="Z56" s="2299"/>
      <c r="AA56" s="2299"/>
      <c r="AB56" s="2299"/>
      <c r="AC56" s="2300"/>
      <c r="AD56" s="2215" t="s">
        <v>25</v>
      </c>
      <c r="AE56" s="2294">
        <f>作業員データ!$Z$10</f>
        <v>0</v>
      </c>
      <c r="AF56" s="2269"/>
      <c r="AG56" s="2269"/>
      <c r="AH56" s="2267" t="s">
        <v>75</v>
      </c>
      <c r="AI56" s="2295">
        <f>作業員データ!$AD$10</f>
        <v>0</v>
      </c>
      <c r="AJ56" s="2215" t="s">
        <v>647</v>
      </c>
      <c r="AK56" s="2269"/>
      <c r="AL56" s="2215" t="s">
        <v>24</v>
      </c>
      <c r="AM56" s="2294">
        <f>作業員データ!$AH$10</f>
        <v>0</v>
      </c>
      <c r="AN56" s="2267" t="s">
        <v>651</v>
      </c>
      <c r="AO56" s="2280">
        <f>作業員データ!$AN$10</f>
        <v>0</v>
      </c>
      <c r="AP56" s="2295">
        <f>作業員データ!$AP$10</f>
        <v>0</v>
      </c>
      <c r="AQ56" s="2215" t="s">
        <v>647</v>
      </c>
      <c r="AR56" s="2294">
        <f>作業員データ!$AR$10</f>
        <v>0</v>
      </c>
      <c r="AS56" s="2215" t="s">
        <v>24</v>
      </c>
      <c r="AT56" s="2294">
        <f>作業員データ!$AT$10</f>
        <v>0</v>
      </c>
      <c r="AU56" s="2267" t="s">
        <v>651</v>
      </c>
      <c r="AV56" s="812">
        <f>作業員データ!$CG$10</f>
        <v>0</v>
      </c>
      <c r="AW56" s="2304">
        <f>作業員データ!$BO$10</f>
        <v>0</v>
      </c>
      <c r="AX56" s="2305"/>
      <c r="AY56" s="2306"/>
      <c r="AZ56" s="2304">
        <f>作業員データ!$BU$10</f>
        <v>0</v>
      </c>
      <c r="BA56" s="2305"/>
      <c r="BB56" s="2306"/>
      <c r="BC56" s="2304">
        <f>作業員データ!$CA$10</f>
        <v>0</v>
      </c>
      <c r="BD56" s="2305"/>
      <c r="BE56" s="2306"/>
      <c r="BF56" s="2275"/>
      <c r="BG56" s="2215" t="s">
        <v>647</v>
      </c>
      <c r="BH56" s="2269"/>
      <c r="BI56" s="2215" t="s">
        <v>24</v>
      </c>
      <c r="BJ56" s="2269"/>
      <c r="BK56" s="2267" t="s">
        <v>651</v>
      </c>
      <c r="BL56" s="2373" t="s">
        <v>1826</v>
      </c>
      <c r="BM56" s="2374"/>
    </row>
    <row r="57" spans="1:65">
      <c r="A57" s="2281"/>
      <c r="B57" s="2286"/>
      <c r="C57" s="2287"/>
      <c r="D57" s="2287"/>
      <c r="E57" s="2287"/>
      <c r="F57" s="2288"/>
      <c r="G57" s="2257"/>
      <c r="H57" s="2210"/>
      <c r="I57" s="2291"/>
      <c r="J57" s="2293"/>
      <c r="K57" s="2209"/>
      <c r="L57" s="2213"/>
      <c r="M57" s="2216"/>
      <c r="N57" s="2219"/>
      <c r="O57" s="2216"/>
      <c r="P57" s="2210"/>
      <c r="Q57" s="2250"/>
      <c r="R57" s="2257"/>
      <c r="S57" s="2216"/>
      <c r="T57" s="2210"/>
      <c r="U57" s="2216"/>
      <c r="V57" s="2210"/>
      <c r="W57" s="2250"/>
      <c r="X57" s="2225"/>
      <c r="Y57" s="2226"/>
      <c r="Z57" s="2226"/>
      <c r="AA57" s="2226"/>
      <c r="AB57" s="2226"/>
      <c r="AC57" s="2227"/>
      <c r="AD57" s="2216"/>
      <c r="AE57" s="2210"/>
      <c r="AF57" s="2210"/>
      <c r="AG57" s="2210"/>
      <c r="AH57" s="2250"/>
      <c r="AI57" s="2257"/>
      <c r="AJ57" s="2216"/>
      <c r="AK57" s="2210"/>
      <c r="AL57" s="2216"/>
      <c r="AM57" s="2210"/>
      <c r="AN57" s="2250"/>
      <c r="AO57" s="2281"/>
      <c r="AP57" s="2257"/>
      <c r="AQ57" s="2216"/>
      <c r="AR57" s="2210"/>
      <c r="AS57" s="2216"/>
      <c r="AT57" s="2210"/>
      <c r="AU57" s="2250"/>
      <c r="AV57" s="834">
        <f>作業員データ!$CH$10</f>
        <v>0</v>
      </c>
      <c r="AW57" s="2277">
        <f>作業員データ!$BP$10</f>
        <v>0</v>
      </c>
      <c r="AX57" s="2278"/>
      <c r="AY57" s="2279"/>
      <c r="AZ57" s="2277">
        <f>作業員データ!$BV$10</f>
        <v>0</v>
      </c>
      <c r="BA57" s="2278"/>
      <c r="BB57" s="2279"/>
      <c r="BC57" s="2277">
        <f>作業員データ!$CB$10</f>
        <v>0</v>
      </c>
      <c r="BD57" s="2278"/>
      <c r="BE57" s="2279"/>
      <c r="BF57" s="2257"/>
      <c r="BG57" s="2216"/>
      <c r="BH57" s="2210"/>
      <c r="BI57" s="2216"/>
      <c r="BJ57" s="2210"/>
      <c r="BK57" s="2250"/>
      <c r="BL57" s="2252"/>
      <c r="BM57" s="2254"/>
    </row>
    <row r="58" spans="1:65">
      <c r="A58" s="2281"/>
      <c r="B58" s="2200">
        <f>作業員データ!$C$10</f>
        <v>0</v>
      </c>
      <c r="C58" s="2201"/>
      <c r="D58" s="2201"/>
      <c r="E58" s="2201"/>
      <c r="F58" s="2202"/>
      <c r="G58" s="2257"/>
      <c r="H58" s="2210"/>
      <c r="I58" s="2291"/>
      <c r="J58" s="2209" t="str">
        <f>作業員データ!$BE$10</f>
        <v/>
      </c>
      <c r="K58" s="2209" t="str">
        <f>作業員データ!$BH$10</f>
        <v/>
      </c>
      <c r="L58" s="2214"/>
      <c r="M58" s="2217"/>
      <c r="N58" s="2220"/>
      <c r="O58" s="2217"/>
      <c r="P58" s="2270"/>
      <c r="Q58" s="2268"/>
      <c r="R58" s="2276"/>
      <c r="S58" s="2217"/>
      <c r="T58" s="2270"/>
      <c r="U58" s="2217"/>
      <c r="V58" s="2270"/>
      <c r="W58" s="2268"/>
      <c r="X58" s="2301"/>
      <c r="Y58" s="2302"/>
      <c r="Z58" s="2302"/>
      <c r="AA58" s="2302"/>
      <c r="AB58" s="2302"/>
      <c r="AC58" s="2303"/>
      <c r="AD58" s="2216"/>
      <c r="AE58" s="2210"/>
      <c r="AF58" s="2210"/>
      <c r="AG58" s="2210"/>
      <c r="AH58" s="2250"/>
      <c r="AI58" s="2276"/>
      <c r="AJ58" s="2217"/>
      <c r="AK58" s="2270"/>
      <c r="AL58" s="2217"/>
      <c r="AM58" s="2270"/>
      <c r="AN58" s="2268"/>
      <c r="AO58" s="2281"/>
      <c r="AP58" s="2276"/>
      <c r="AQ58" s="2217"/>
      <c r="AR58" s="2270"/>
      <c r="AS58" s="2217"/>
      <c r="AT58" s="2270"/>
      <c r="AU58" s="2268"/>
      <c r="AV58" s="835">
        <f>作業員データ!$CI$10</f>
        <v>0</v>
      </c>
      <c r="AW58" s="2277">
        <f>作業員データ!$BQ$10</f>
        <v>0</v>
      </c>
      <c r="AX58" s="2278"/>
      <c r="AY58" s="2279"/>
      <c r="AZ58" s="2277">
        <f>作業員データ!$BW$10</f>
        <v>0</v>
      </c>
      <c r="BA58" s="2278"/>
      <c r="BB58" s="2279"/>
      <c r="BC58" s="2277">
        <f>作業員データ!$CC$10</f>
        <v>0</v>
      </c>
      <c r="BD58" s="2278"/>
      <c r="BE58" s="2279"/>
      <c r="BF58" s="2276"/>
      <c r="BG58" s="2217"/>
      <c r="BH58" s="2270"/>
      <c r="BI58" s="2217"/>
      <c r="BJ58" s="2270"/>
      <c r="BK58" s="2268"/>
      <c r="BL58" s="2252"/>
      <c r="BM58" s="2254"/>
    </row>
    <row r="59" spans="1:65">
      <c r="A59" s="2281"/>
      <c r="B59" s="2200"/>
      <c r="C59" s="2201"/>
      <c r="D59" s="2201"/>
      <c r="E59" s="2201"/>
      <c r="F59" s="2202"/>
      <c r="G59" s="2257"/>
      <c r="H59" s="2210"/>
      <c r="I59" s="2291"/>
      <c r="J59" s="2209"/>
      <c r="K59" s="2209"/>
      <c r="L59" s="637"/>
      <c r="M59" s="638"/>
      <c r="N59" s="2210" t="e">
        <f ca="1">作業員データ!$N$10</f>
        <v>#VALUE!</v>
      </c>
      <c r="O59" s="2216" t="s">
        <v>647</v>
      </c>
      <c r="P59" s="638"/>
      <c r="Q59" s="639"/>
      <c r="R59" s="637"/>
      <c r="S59" s="638"/>
      <c r="T59" s="2210" t="e">
        <f ca="1">作業員データ!$X$10</f>
        <v>#VALUE!</v>
      </c>
      <c r="U59" s="2216" t="s">
        <v>66</v>
      </c>
      <c r="V59" s="638"/>
      <c r="W59" s="639"/>
      <c r="X59" s="2222">
        <f>作業員データ!$AA$10</f>
        <v>0</v>
      </c>
      <c r="Y59" s="2223"/>
      <c r="Z59" s="2223"/>
      <c r="AA59" s="2223"/>
      <c r="AB59" s="2223"/>
      <c r="AC59" s="2224"/>
      <c r="AD59" s="2274" t="s">
        <v>77</v>
      </c>
      <c r="AE59" s="2204">
        <f>作業員データ!$AB$10</f>
        <v>0</v>
      </c>
      <c r="AF59" s="2204"/>
      <c r="AG59" s="2204"/>
      <c r="AH59" s="2249" t="s">
        <v>81</v>
      </c>
      <c r="AI59" s="2256">
        <f>作業員データ!$AK$10</f>
        <v>0</v>
      </c>
      <c r="AJ59" s="2204"/>
      <c r="AK59" s="2274" t="s">
        <v>76</v>
      </c>
      <c r="AL59" s="2274"/>
      <c r="AM59" s="2296">
        <f>作業員データ!$AM$10</f>
        <v>0</v>
      </c>
      <c r="AN59" s="2205"/>
      <c r="AO59" s="2281"/>
      <c r="AP59" s="2203">
        <f>作業員データ!$AV$10</f>
        <v>0</v>
      </c>
      <c r="AQ59" s="2259"/>
      <c r="AR59" s="2259"/>
      <c r="AS59" s="2259"/>
      <c r="AT59" s="2259"/>
      <c r="AU59" s="2260"/>
      <c r="AV59" s="836">
        <f>作業員データ!$CJ$10</f>
        <v>0</v>
      </c>
      <c r="AW59" s="2277">
        <f>作業員データ!$BR$10</f>
        <v>0</v>
      </c>
      <c r="AX59" s="2278"/>
      <c r="AY59" s="2279"/>
      <c r="AZ59" s="2277">
        <f>作業員データ!$BX$10</f>
        <v>0</v>
      </c>
      <c r="BA59" s="2278"/>
      <c r="BB59" s="2279"/>
      <c r="BC59" s="2277">
        <f>作業員データ!$CD$4</f>
        <v>0</v>
      </c>
      <c r="BD59" s="2278"/>
      <c r="BE59" s="2279"/>
      <c r="BF59" s="2203"/>
      <c r="BG59" s="2274" t="s">
        <v>647</v>
      </c>
      <c r="BH59" s="2204"/>
      <c r="BI59" s="2274" t="s">
        <v>24</v>
      </c>
      <c r="BJ59" s="2204"/>
      <c r="BK59" s="2249" t="s">
        <v>651</v>
      </c>
      <c r="BL59" s="2252"/>
      <c r="BM59" s="2254"/>
    </row>
    <row r="60" spans="1:65">
      <c r="A60" s="2281"/>
      <c r="B60" s="2203"/>
      <c r="C60" s="2204"/>
      <c r="D60" s="2204"/>
      <c r="E60" s="2204"/>
      <c r="F60" s="2205"/>
      <c r="G60" s="2257"/>
      <c r="H60" s="2210"/>
      <c r="I60" s="2291"/>
      <c r="J60" s="2252" t="str">
        <f>作業員データ!$BK$10</f>
        <v/>
      </c>
      <c r="K60" s="2254" t="str">
        <f>作業員データ!$BN$10</f>
        <v/>
      </c>
      <c r="L60" s="637"/>
      <c r="M60" s="638"/>
      <c r="N60" s="2210"/>
      <c r="O60" s="2216"/>
      <c r="P60" s="638"/>
      <c r="Q60" s="639"/>
      <c r="R60" s="637"/>
      <c r="S60" s="638"/>
      <c r="T60" s="2210"/>
      <c r="U60" s="2216"/>
      <c r="V60" s="638"/>
      <c r="W60" s="639"/>
      <c r="X60" s="2225"/>
      <c r="Y60" s="2226"/>
      <c r="Z60" s="2226"/>
      <c r="AA60" s="2226"/>
      <c r="AB60" s="2226"/>
      <c r="AC60" s="2227"/>
      <c r="AD60" s="2216"/>
      <c r="AE60" s="2210"/>
      <c r="AF60" s="2210"/>
      <c r="AG60" s="2210"/>
      <c r="AH60" s="2250"/>
      <c r="AI60" s="2257"/>
      <c r="AJ60" s="2210"/>
      <c r="AK60" s="2216"/>
      <c r="AL60" s="2216"/>
      <c r="AM60" s="2210"/>
      <c r="AN60" s="2291"/>
      <c r="AO60" s="2281"/>
      <c r="AP60" s="2261"/>
      <c r="AQ60" s="2262"/>
      <c r="AR60" s="2262"/>
      <c r="AS60" s="2262"/>
      <c r="AT60" s="2262"/>
      <c r="AU60" s="2263"/>
      <c r="AV60" s="1075">
        <f>作業員データ!$CK$10</f>
        <v>0</v>
      </c>
      <c r="AW60" s="2277">
        <f>作業員データ!$BS$10</f>
        <v>0</v>
      </c>
      <c r="AX60" s="2278"/>
      <c r="AY60" s="2279"/>
      <c r="AZ60" s="2277">
        <f>作業員データ!$BY$10</f>
        <v>0</v>
      </c>
      <c r="BA60" s="2278"/>
      <c r="BB60" s="2279"/>
      <c r="BC60" s="2277">
        <f>作業員データ!$CE$4</f>
        <v>0</v>
      </c>
      <c r="BD60" s="2278"/>
      <c r="BE60" s="2279"/>
      <c r="BF60" s="2257"/>
      <c r="BG60" s="2216"/>
      <c r="BH60" s="2210"/>
      <c r="BI60" s="2216"/>
      <c r="BJ60" s="2210"/>
      <c r="BK60" s="2250"/>
      <c r="BL60" s="2252"/>
      <c r="BM60" s="2254"/>
    </row>
    <row r="61" spans="1:65">
      <c r="A61" s="2282"/>
      <c r="B61" s="2206"/>
      <c r="C61" s="2207"/>
      <c r="D61" s="2207"/>
      <c r="E61" s="2207"/>
      <c r="F61" s="2208"/>
      <c r="G61" s="2258"/>
      <c r="H61" s="2211"/>
      <c r="I61" s="2292"/>
      <c r="J61" s="2253"/>
      <c r="K61" s="2255"/>
      <c r="L61" s="640"/>
      <c r="M61" s="641"/>
      <c r="N61" s="2211"/>
      <c r="O61" s="2221"/>
      <c r="P61" s="641"/>
      <c r="Q61" s="642"/>
      <c r="R61" s="640"/>
      <c r="S61" s="641"/>
      <c r="T61" s="2211"/>
      <c r="U61" s="2221"/>
      <c r="V61" s="641"/>
      <c r="W61" s="642"/>
      <c r="X61" s="2228"/>
      <c r="Y61" s="2229"/>
      <c r="Z61" s="2229"/>
      <c r="AA61" s="2229"/>
      <c r="AB61" s="2229"/>
      <c r="AC61" s="2230"/>
      <c r="AD61" s="2221"/>
      <c r="AE61" s="2211"/>
      <c r="AF61" s="2211"/>
      <c r="AG61" s="2211"/>
      <c r="AH61" s="2251"/>
      <c r="AI61" s="2258"/>
      <c r="AJ61" s="2211"/>
      <c r="AK61" s="2221"/>
      <c r="AL61" s="2221"/>
      <c r="AM61" s="2211"/>
      <c r="AN61" s="2292"/>
      <c r="AO61" s="2282"/>
      <c r="AP61" s="2264"/>
      <c r="AQ61" s="2265"/>
      <c r="AR61" s="2265"/>
      <c r="AS61" s="2265"/>
      <c r="AT61" s="2265"/>
      <c r="AU61" s="2266"/>
      <c r="AV61" s="1076">
        <f>作業員データ!CL10</f>
        <v>0</v>
      </c>
      <c r="AW61" s="2271">
        <f>作業員データ!$BT$10</f>
        <v>0</v>
      </c>
      <c r="AX61" s="2272"/>
      <c r="AY61" s="2273"/>
      <c r="AZ61" s="2271">
        <f>作業員データ!$BZ$10</f>
        <v>0</v>
      </c>
      <c r="BA61" s="2272"/>
      <c r="BB61" s="2273"/>
      <c r="BC61" s="2271">
        <f>作業員データ!$CF$4</f>
        <v>0</v>
      </c>
      <c r="BD61" s="2272"/>
      <c r="BE61" s="2273"/>
      <c r="BF61" s="2258"/>
      <c r="BG61" s="2221"/>
      <c r="BH61" s="2211"/>
      <c r="BI61" s="2221"/>
      <c r="BJ61" s="2211"/>
      <c r="BK61" s="2251"/>
      <c r="BL61" s="2375"/>
      <c r="BM61" s="2376"/>
    </row>
    <row r="62" spans="1:65" ht="14.25" customHeight="1">
      <c r="A62" s="2280">
        <f>作業員データ!$A$11</f>
        <v>8</v>
      </c>
      <c r="B62" s="2283">
        <f>作業員データ!$B$11</f>
        <v>0</v>
      </c>
      <c r="C62" s="2284"/>
      <c r="D62" s="2284"/>
      <c r="E62" s="2284"/>
      <c r="F62" s="2285"/>
      <c r="G62" s="2289">
        <f>作業員データ!$D$11</f>
        <v>0</v>
      </c>
      <c r="H62" s="2269"/>
      <c r="I62" s="2290"/>
      <c r="J62" s="2293" t="str">
        <f>作業員データ!$AY$11</f>
        <v/>
      </c>
      <c r="K62" s="2209" t="str">
        <f>作業員データ!$BB$11</f>
        <v/>
      </c>
      <c r="L62" s="2212" t="str">
        <f>作業員データ!$L$11</f>
        <v/>
      </c>
      <c r="M62" s="2215" t="s">
        <v>647</v>
      </c>
      <c r="N62" s="2218">
        <f>作業員データ!$H$11</f>
        <v>0</v>
      </c>
      <c r="O62" s="2215" t="s">
        <v>24</v>
      </c>
      <c r="P62" s="2294">
        <f>作業員データ!$J$11</f>
        <v>0</v>
      </c>
      <c r="Q62" s="2267" t="s">
        <v>651</v>
      </c>
      <c r="R62" s="2297" t="str">
        <f>作業員データ!$V$11</f>
        <v/>
      </c>
      <c r="S62" s="2215" t="s">
        <v>647</v>
      </c>
      <c r="T62" s="2294">
        <f>作業員データ!$R$11</f>
        <v>0</v>
      </c>
      <c r="U62" s="2215" t="s">
        <v>24</v>
      </c>
      <c r="V62" s="2294">
        <f>作業員データ!$T$11</f>
        <v>0</v>
      </c>
      <c r="W62" s="2267" t="s">
        <v>651</v>
      </c>
      <c r="X62" s="2298">
        <f>作業員データ!$Y$11</f>
        <v>0</v>
      </c>
      <c r="Y62" s="2299"/>
      <c r="Z62" s="2299"/>
      <c r="AA62" s="2299"/>
      <c r="AB62" s="2299"/>
      <c r="AC62" s="2300"/>
      <c r="AD62" s="2215" t="s">
        <v>74</v>
      </c>
      <c r="AE62" s="2294">
        <f>作業員データ!$Z$11</f>
        <v>0</v>
      </c>
      <c r="AF62" s="2269"/>
      <c r="AG62" s="2269"/>
      <c r="AH62" s="2267" t="s">
        <v>26</v>
      </c>
      <c r="AI62" s="2295">
        <f>作業員データ!$AD$11</f>
        <v>0</v>
      </c>
      <c r="AJ62" s="2215" t="s">
        <v>647</v>
      </c>
      <c r="AK62" s="2294">
        <f>作業員データ!$AF$11</f>
        <v>0</v>
      </c>
      <c r="AL62" s="2215" t="s">
        <v>24</v>
      </c>
      <c r="AM62" s="2294">
        <f>作業員データ!$AH$11</f>
        <v>0</v>
      </c>
      <c r="AN62" s="2267" t="s">
        <v>651</v>
      </c>
      <c r="AO62" s="2280">
        <f>作業員データ!$AN$11</f>
        <v>0</v>
      </c>
      <c r="AP62" s="2295">
        <f>作業員データ!$AP$11</f>
        <v>0</v>
      </c>
      <c r="AQ62" s="2215" t="s">
        <v>647</v>
      </c>
      <c r="AR62" s="2294">
        <f>作業員データ!$AR$11</f>
        <v>0</v>
      </c>
      <c r="AS62" s="2215" t="s">
        <v>24</v>
      </c>
      <c r="AT62" s="2294">
        <f>作業員データ!$AT$11</f>
        <v>0</v>
      </c>
      <c r="AU62" s="2267" t="s">
        <v>651</v>
      </c>
      <c r="AV62" s="812">
        <f>作業員データ!$CG$11</f>
        <v>0</v>
      </c>
      <c r="AW62" s="2304">
        <f>作業員データ!$BO$11</f>
        <v>0</v>
      </c>
      <c r="AX62" s="2305"/>
      <c r="AY62" s="2306"/>
      <c r="AZ62" s="2304">
        <f>作業員データ!$BU$11</f>
        <v>0</v>
      </c>
      <c r="BA62" s="2305"/>
      <c r="BB62" s="2306"/>
      <c r="BC62" s="2304">
        <f>作業員データ!$CA$11</f>
        <v>0</v>
      </c>
      <c r="BD62" s="2305"/>
      <c r="BE62" s="2306"/>
      <c r="BF62" s="2275"/>
      <c r="BG62" s="2215" t="s">
        <v>647</v>
      </c>
      <c r="BH62" s="2269"/>
      <c r="BI62" s="2215" t="s">
        <v>24</v>
      </c>
      <c r="BJ62" s="2269"/>
      <c r="BK62" s="2267" t="s">
        <v>651</v>
      </c>
      <c r="BL62" s="2373" t="s">
        <v>1826</v>
      </c>
      <c r="BM62" s="2374"/>
    </row>
    <row r="63" spans="1:65">
      <c r="A63" s="2281"/>
      <c r="B63" s="2286"/>
      <c r="C63" s="2287"/>
      <c r="D63" s="2287"/>
      <c r="E63" s="2287"/>
      <c r="F63" s="2288"/>
      <c r="G63" s="2257"/>
      <c r="H63" s="2210"/>
      <c r="I63" s="2291"/>
      <c r="J63" s="2293"/>
      <c r="K63" s="2209"/>
      <c r="L63" s="2213"/>
      <c r="M63" s="2216"/>
      <c r="N63" s="2219"/>
      <c r="O63" s="2216"/>
      <c r="P63" s="2210"/>
      <c r="Q63" s="2250"/>
      <c r="R63" s="2257"/>
      <c r="S63" s="2216"/>
      <c r="T63" s="2210"/>
      <c r="U63" s="2216"/>
      <c r="V63" s="2210"/>
      <c r="W63" s="2250"/>
      <c r="X63" s="2225"/>
      <c r="Y63" s="2226"/>
      <c r="Z63" s="2226"/>
      <c r="AA63" s="2226"/>
      <c r="AB63" s="2226"/>
      <c r="AC63" s="2227"/>
      <c r="AD63" s="2216"/>
      <c r="AE63" s="2210"/>
      <c r="AF63" s="2210"/>
      <c r="AG63" s="2210"/>
      <c r="AH63" s="2250"/>
      <c r="AI63" s="2257"/>
      <c r="AJ63" s="2216"/>
      <c r="AK63" s="2210"/>
      <c r="AL63" s="2216"/>
      <c r="AM63" s="2210"/>
      <c r="AN63" s="2250"/>
      <c r="AO63" s="2281"/>
      <c r="AP63" s="2257"/>
      <c r="AQ63" s="2216"/>
      <c r="AR63" s="2210"/>
      <c r="AS63" s="2216"/>
      <c r="AT63" s="2210"/>
      <c r="AU63" s="2250"/>
      <c r="AV63" s="834">
        <f>作業員データ!$CH$11</f>
        <v>0</v>
      </c>
      <c r="AW63" s="2277">
        <f>作業員データ!$BP$11</f>
        <v>0</v>
      </c>
      <c r="AX63" s="2278"/>
      <c r="AY63" s="2279"/>
      <c r="AZ63" s="2277">
        <f>作業員データ!$BV$11</f>
        <v>0</v>
      </c>
      <c r="BA63" s="2278"/>
      <c r="BB63" s="2279"/>
      <c r="BC63" s="2277">
        <f>作業員データ!$CB$11</f>
        <v>0</v>
      </c>
      <c r="BD63" s="2278"/>
      <c r="BE63" s="2279"/>
      <c r="BF63" s="2257"/>
      <c r="BG63" s="2216"/>
      <c r="BH63" s="2210"/>
      <c r="BI63" s="2216"/>
      <c r="BJ63" s="2210"/>
      <c r="BK63" s="2250"/>
      <c r="BL63" s="2252"/>
      <c r="BM63" s="2254"/>
    </row>
    <row r="64" spans="1:65">
      <c r="A64" s="2281"/>
      <c r="B64" s="2200">
        <f>作業員データ!$C$11</f>
        <v>0</v>
      </c>
      <c r="C64" s="2201"/>
      <c r="D64" s="2201"/>
      <c r="E64" s="2201"/>
      <c r="F64" s="2202"/>
      <c r="G64" s="2257"/>
      <c r="H64" s="2210"/>
      <c r="I64" s="2291"/>
      <c r="J64" s="2209" t="str">
        <f>作業員データ!$BE$11</f>
        <v/>
      </c>
      <c r="K64" s="2209" t="str">
        <f>作業員データ!$BH$11</f>
        <v/>
      </c>
      <c r="L64" s="2214"/>
      <c r="M64" s="2217"/>
      <c r="N64" s="2220"/>
      <c r="O64" s="2217"/>
      <c r="P64" s="2270"/>
      <c r="Q64" s="2268"/>
      <c r="R64" s="2276"/>
      <c r="S64" s="2217"/>
      <c r="T64" s="2270"/>
      <c r="U64" s="2217"/>
      <c r="V64" s="2270"/>
      <c r="W64" s="2268"/>
      <c r="X64" s="2301"/>
      <c r="Y64" s="2302"/>
      <c r="Z64" s="2302"/>
      <c r="AA64" s="2302"/>
      <c r="AB64" s="2302"/>
      <c r="AC64" s="2303"/>
      <c r="AD64" s="2216"/>
      <c r="AE64" s="2210"/>
      <c r="AF64" s="2210"/>
      <c r="AG64" s="2210"/>
      <c r="AH64" s="2250"/>
      <c r="AI64" s="2276"/>
      <c r="AJ64" s="2217"/>
      <c r="AK64" s="2270"/>
      <c r="AL64" s="2217"/>
      <c r="AM64" s="2270"/>
      <c r="AN64" s="2268"/>
      <c r="AO64" s="2281"/>
      <c r="AP64" s="2276"/>
      <c r="AQ64" s="2217"/>
      <c r="AR64" s="2270"/>
      <c r="AS64" s="2217"/>
      <c r="AT64" s="2270"/>
      <c r="AU64" s="2268"/>
      <c r="AV64" s="835">
        <f>作業員データ!$CI$11</f>
        <v>0</v>
      </c>
      <c r="AW64" s="2277">
        <f>作業員データ!$BQ$11</f>
        <v>0</v>
      </c>
      <c r="AX64" s="2278"/>
      <c r="AY64" s="2279"/>
      <c r="AZ64" s="2277">
        <f>作業員データ!$BW$11</f>
        <v>0</v>
      </c>
      <c r="BA64" s="2278"/>
      <c r="BB64" s="2279"/>
      <c r="BC64" s="2277">
        <f>作業員データ!$CC$11</f>
        <v>0</v>
      </c>
      <c r="BD64" s="2278"/>
      <c r="BE64" s="2279"/>
      <c r="BF64" s="2276"/>
      <c r="BG64" s="2217"/>
      <c r="BH64" s="2270"/>
      <c r="BI64" s="2217"/>
      <c r="BJ64" s="2270"/>
      <c r="BK64" s="2268"/>
      <c r="BL64" s="2252"/>
      <c r="BM64" s="2254"/>
    </row>
    <row r="65" spans="1:65">
      <c r="A65" s="2281"/>
      <c r="B65" s="2200"/>
      <c r="C65" s="2201"/>
      <c r="D65" s="2201"/>
      <c r="E65" s="2201"/>
      <c r="F65" s="2202"/>
      <c r="G65" s="2257"/>
      <c r="H65" s="2210"/>
      <c r="I65" s="2291"/>
      <c r="J65" s="2209"/>
      <c r="K65" s="2209"/>
      <c r="L65" s="637"/>
      <c r="M65" s="638"/>
      <c r="N65" s="2210" t="e">
        <f ca="1">作業員データ!$N$11</f>
        <v>#VALUE!</v>
      </c>
      <c r="O65" s="2216" t="s">
        <v>647</v>
      </c>
      <c r="P65" s="638"/>
      <c r="Q65" s="639"/>
      <c r="R65" s="637"/>
      <c r="S65" s="638"/>
      <c r="T65" s="2210" t="e">
        <f ca="1">作業員データ!$X$11</f>
        <v>#VALUE!</v>
      </c>
      <c r="U65" s="2216" t="s">
        <v>66</v>
      </c>
      <c r="V65" s="638"/>
      <c r="W65" s="639"/>
      <c r="X65" s="2222">
        <f>作業員データ!$AA$11</f>
        <v>0</v>
      </c>
      <c r="Y65" s="2223"/>
      <c r="Z65" s="2223"/>
      <c r="AA65" s="2223"/>
      <c r="AB65" s="2223"/>
      <c r="AC65" s="2224"/>
      <c r="AD65" s="2274" t="s">
        <v>78</v>
      </c>
      <c r="AE65" s="2204">
        <f>作業員データ!$AB$11</f>
        <v>0</v>
      </c>
      <c r="AF65" s="2204"/>
      <c r="AG65" s="2204"/>
      <c r="AH65" s="2249" t="s">
        <v>81</v>
      </c>
      <c r="AI65" s="2256">
        <f>作業員データ!$AK$11</f>
        <v>0</v>
      </c>
      <c r="AJ65" s="2204"/>
      <c r="AK65" s="2274" t="s">
        <v>76</v>
      </c>
      <c r="AL65" s="2274"/>
      <c r="AM65" s="2296">
        <f>作業員データ!$AM$11</f>
        <v>0</v>
      </c>
      <c r="AN65" s="2205"/>
      <c r="AO65" s="2281"/>
      <c r="AP65" s="2203">
        <f>作業員データ!$AV$11</f>
        <v>0</v>
      </c>
      <c r="AQ65" s="2259"/>
      <c r="AR65" s="2259"/>
      <c r="AS65" s="2259"/>
      <c r="AT65" s="2259"/>
      <c r="AU65" s="2260"/>
      <c r="AV65" s="836">
        <f>作業員データ!$CJ$11</f>
        <v>0</v>
      </c>
      <c r="AW65" s="2277">
        <f>作業員データ!$BR$11</f>
        <v>0</v>
      </c>
      <c r="AX65" s="2278"/>
      <c r="AY65" s="2279"/>
      <c r="AZ65" s="2277">
        <f>作業員データ!$BX$11</f>
        <v>0</v>
      </c>
      <c r="BA65" s="2278"/>
      <c r="BB65" s="2279"/>
      <c r="BC65" s="2277">
        <f>作業員データ!$CD$11</f>
        <v>0</v>
      </c>
      <c r="BD65" s="2278"/>
      <c r="BE65" s="2279"/>
      <c r="BF65" s="2203"/>
      <c r="BG65" s="2274" t="s">
        <v>647</v>
      </c>
      <c r="BH65" s="2204"/>
      <c r="BI65" s="2274" t="s">
        <v>24</v>
      </c>
      <c r="BJ65" s="2204"/>
      <c r="BK65" s="2249" t="s">
        <v>651</v>
      </c>
      <c r="BL65" s="2252"/>
      <c r="BM65" s="2254"/>
    </row>
    <row r="66" spans="1:65">
      <c r="A66" s="2281"/>
      <c r="B66" s="2203"/>
      <c r="C66" s="2204"/>
      <c r="D66" s="2204"/>
      <c r="E66" s="2204"/>
      <c r="F66" s="2205"/>
      <c r="G66" s="2257"/>
      <c r="H66" s="2210"/>
      <c r="I66" s="2291"/>
      <c r="J66" s="2252" t="str">
        <f>作業員データ!$BK$11</f>
        <v/>
      </c>
      <c r="K66" s="2254" t="str">
        <f>作業員データ!$BN$11</f>
        <v/>
      </c>
      <c r="L66" s="637"/>
      <c r="M66" s="638"/>
      <c r="N66" s="2210"/>
      <c r="O66" s="2216"/>
      <c r="P66" s="638"/>
      <c r="Q66" s="639"/>
      <c r="R66" s="637"/>
      <c r="S66" s="638"/>
      <c r="T66" s="2210"/>
      <c r="U66" s="2216"/>
      <c r="V66" s="638"/>
      <c r="W66" s="639"/>
      <c r="X66" s="2225"/>
      <c r="Y66" s="2226"/>
      <c r="Z66" s="2226"/>
      <c r="AA66" s="2226"/>
      <c r="AB66" s="2226"/>
      <c r="AC66" s="2227"/>
      <c r="AD66" s="2216"/>
      <c r="AE66" s="2210"/>
      <c r="AF66" s="2210"/>
      <c r="AG66" s="2210"/>
      <c r="AH66" s="2250"/>
      <c r="AI66" s="2257"/>
      <c r="AJ66" s="2210"/>
      <c r="AK66" s="2216"/>
      <c r="AL66" s="2216"/>
      <c r="AM66" s="2210"/>
      <c r="AN66" s="2291"/>
      <c r="AO66" s="2281"/>
      <c r="AP66" s="2261"/>
      <c r="AQ66" s="2262"/>
      <c r="AR66" s="2262"/>
      <c r="AS66" s="2262"/>
      <c r="AT66" s="2262"/>
      <c r="AU66" s="2263"/>
      <c r="AV66" s="1075">
        <f>作業員データ!$CK$11</f>
        <v>0</v>
      </c>
      <c r="AW66" s="2277">
        <f>作業員データ!$BS$11</f>
        <v>0</v>
      </c>
      <c r="AX66" s="2278"/>
      <c r="AY66" s="2279"/>
      <c r="AZ66" s="2277">
        <f>作業員データ!$BY$11</f>
        <v>0</v>
      </c>
      <c r="BA66" s="2278"/>
      <c r="BB66" s="2279"/>
      <c r="BC66" s="2277">
        <f>作業員データ!$CE$11</f>
        <v>0</v>
      </c>
      <c r="BD66" s="2278"/>
      <c r="BE66" s="2279"/>
      <c r="BF66" s="2257"/>
      <c r="BG66" s="2216"/>
      <c r="BH66" s="2210"/>
      <c r="BI66" s="2216"/>
      <c r="BJ66" s="2210"/>
      <c r="BK66" s="2250"/>
      <c r="BL66" s="2252"/>
      <c r="BM66" s="2254"/>
    </row>
    <row r="67" spans="1:65">
      <c r="A67" s="2282"/>
      <c r="B67" s="2206"/>
      <c r="C67" s="2207"/>
      <c r="D67" s="2207"/>
      <c r="E67" s="2207"/>
      <c r="F67" s="2208"/>
      <c r="G67" s="2258"/>
      <c r="H67" s="2211"/>
      <c r="I67" s="2292"/>
      <c r="J67" s="2253"/>
      <c r="K67" s="2255"/>
      <c r="L67" s="640"/>
      <c r="M67" s="641"/>
      <c r="N67" s="2211"/>
      <c r="O67" s="2221"/>
      <c r="P67" s="641"/>
      <c r="Q67" s="642"/>
      <c r="R67" s="640"/>
      <c r="S67" s="641"/>
      <c r="T67" s="2211"/>
      <c r="U67" s="2221"/>
      <c r="V67" s="641"/>
      <c r="W67" s="642"/>
      <c r="X67" s="2228"/>
      <c r="Y67" s="2229"/>
      <c r="Z67" s="2229"/>
      <c r="AA67" s="2229"/>
      <c r="AB67" s="2229"/>
      <c r="AC67" s="2230"/>
      <c r="AD67" s="2221"/>
      <c r="AE67" s="2211"/>
      <c r="AF67" s="2211"/>
      <c r="AG67" s="2211"/>
      <c r="AH67" s="2251"/>
      <c r="AI67" s="2258"/>
      <c r="AJ67" s="2211"/>
      <c r="AK67" s="2221"/>
      <c r="AL67" s="2221"/>
      <c r="AM67" s="2211"/>
      <c r="AN67" s="2292"/>
      <c r="AO67" s="2282"/>
      <c r="AP67" s="2264"/>
      <c r="AQ67" s="2265"/>
      <c r="AR67" s="2265"/>
      <c r="AS67" s="2265"/>
      <c r="AT67" s="2265"/>
      <c r="AU67" s="2266"/>
      <c r="AV67" s="1076">
        <f>作業員データ!CL11</f>
        <v>0</v>
      </c>
      <c r="AW67" s="2271">
        <f>作業員データ!$BT$11</f>
        <v>0</v>
      </c>
      <c r="AX67" s="2272"/>
      <c r="AY67" s="2273"/>
      <c r="AZ67" s="2271">
        <f>作業員データ!$BZ$11</f>
        <v>0</v>
      </c>
      <c r="BA67" s="2272"/>
      <c r="BB67" s="2273"/>
      <c r="BC67" s="2271">
        <f>作業員データ!$CF$11</f>
        <v>0</v>
      </c>
      <c r="BD67" s="2272"/>
      <c r="BE67" s="2273"/>
      <c r="BF67" s="2258"/>
      <c r="BG67" s="2221"/>
      <c r="BH67" s="2211"/>
      <c r="BI67" s="2221"/>
      <c r="BJ67" s="2211"/>
      <c r="BK67" s="2251"/>
      <c r="BL67" s="2375"/>
      <c r="BM67" s="2376"/>
    </row>
    <row r="68" spans="1:65" ht="14.25" customHeight="1">
      <c r="A68" s="2280">
        <f>作業員データ!$A$12</f>
        <v>9</v>
      </c>
      <c r="B68" s="2283">
        <f>作業員データ!$B$12</f>
        <v>0</v>
      </c>
      <c r="C68" s="2284"/>
      <c r="D68" s="2284"/>
      <c r="E68" s="2284"/>
      <c r="F68" s="2285"/>
      <c r="G68" s="2289">
        <f>作業員データ!$D$12</f>
        <v>0</v>
      </c>
      <c r="H68" s="2269"/>
      <c r="I68" s="2290"/>
      <c r="J68" s="2293" t="str">
        <f>作業員データ!$AY$12</f>
        <v/>
      </c>
      <c r="K68" s="2209" t="str">
        <f>作業員データ!$BB$12</f>
        <v/>
      </c>
      <c r="L68" s="2212" t="str">
        <f>作業員データ!$L$12</f>
        <v/>
      </c>
      <c r="M68" s="2215" t="s">
        <v>647</v>
      </c>
      <c r="N68" s="2218">
        <f>作業員データ!$H$12</f>
        <v>0</v>
      </c>
      <c r="O68" s="2215" t="s">
        <v>24</v>
      </c>
      <c r="P68" s="2294">
        <f>作業員データ!$J$12</f>
        <v>0</v>
      </c>
      <c r="Q68" s="2267" t="s">
        <v>651</v>
      </c>
      <c r="R68" s="2297" t="str">
        <f>作業員データ!$V$12</f>
        <v/>
      </c>
      <c r="S68" s="2215" t="s">
        <v>647</v>
      </c>
      <c r="T68" s="2294">
        <f>作業員データ!$R$12</f>
        <v>0</v>
      </c>
      <c r="U68" s="2215" t="s">
        <v>24</v>
      </c>
      <c r="V68" s="2294">
        <f>作業員データ!$T$12</f>
        <v>0</v>
      </c>
      <c r="W68" s="2267" t="s">
        <v>651</v>
      </c>
      <c r="X68" s="2298">
        <f>作業員データ!$Y$12</f>
        <v>0</v>
      </c>
      <c r="Y68" s="2299"/>
      <c r="Z68" s="2299"/>
      <c r="AA68" s="2299"/>
      <c r="AB68" s="2299"/>
      <c r="AC68" s="2300"/>
      <c r="AD68" s="2215" t="s">
        <v>74</v>
      </c>
      <c r="AE68" s="2294">
        <f>作業員データ!$Z$12</f>
        <v>0</v>
      </c>
      <c r="AF68" s="2269"/>
      <c r="AG68" s="2269"/>
      <c r="AH68" s="2267" t="s">
        <v>75</v>
      </c>
      <c r="AI68" s="2295">
        <f>作業員データ!$AD$12</f>
        <v>0</v>
      </c>
      <c r="AJ68" s="2215" t="s">
        <v>647</v>
      </c>
      <c r="AK68" s="2294">
        <f>作業員データ!$AF$12</f>
        <v>0</v>
      </c>
      <c r="AL68" s="2215" t="s">
        <v>24</v>
      </c>
      <c r="AM68" s="2294">
        <f>作業員データ!$AH$12</f>
        <v>0</v>
      </c>
      <c r="AN68" s="2267" t="s">
        <v>651</v>
      </c>
      <c r="AO68" s="2280">
        <f>作業員データ!$AN$12</f>
        <v>0</v>
      </c>
      <c r="AP68" s="2295">
        <f>作業員データ!$AP$12</f>
        <v>0</v>
      </c>
      <c r="AQ68" s="2215" t="s">
        <v>647</v>
      </c>
      <c r="AR68" s="2294">
        <f>作業員データ!$AR$12</f>
        <v>0</v>
      </c>
      <c r="AS68" s="2215" t="s">
        <v>24</v>
      </c>
      <c r="AT68" s="2294">
        <f>作業員データ!$AT$12</f>
        <v>0</v>
      </c>
      <c r="AU68" s="2267" t="s">
        <v>651</v>
      </c>
      <c r="AV68" s="812">
        <f>作業員データ!$CG$12</f>
        <v>0</v>
      </c>
      <c r="AW68" s="2304">
        <f>作業員データ!$BO$12</f>
        <v>0</v>
      </c>
      <c r="AX68" s="2305"/>
      <c r="AY68" s="2306"/>
      <c r="AZ68" s="2304">
        <f>作業員データ!$BU$12</f>
        <v>0</v>
      </c>
      <c r="BA68" s="2305"/>
      <c r="BB68" s="2306"/>
      <c r="BC68" s="2304">
        <f>作業員データ!$CA$12</f>
        <v>0</v>
      </c>
      <c r="BD68" s="2305"/>
      <c r="BE68" s="2306"/>
      <c r="BF68" s="2275"/>
      <c r="BG68" s="2215" t="s">
        <v>647</v>
      </c>
      <c r="BH68" s="2269"/>
      <c r="BI68" s="2215" t="s">
        <v>24</v>
      </c>
      <c r="BJ68" s="2269"/>
      <c r="BK68" s="2267" t="s">
        <v>651</v>
      </c>
      <c r="BL68" s="2373" t="s">
        <v>1826</v>
      </c>
      <c r="BM68" s="2374"/>
    </row>
    <row r="69" spans="1:65">
      <c r="A69" s="2281"/>
      <c r="B69" s="2286"/>
      <c r="C69" s="2287"/>
      <c r="D69" s="2287"/>
      <c r="E69" s="2287"/>
      <c r="F69" s="2288"/>
      <c r="G69" s="2257"/>
      <c r="H69" s="2210"/>
      <c r="I69" s="2291"/>
      <c r="J69" s="2293"/>
      <c r="K69" s="2209"/>
      <c r="L69" s="2213"/>
      <c r="M69" s="2216"/>
      <c r="N69" s="2219"/>
      <c r="O69" s="2216"/>
      <c r="P69" s="2210"/>
      <c r="Q69" s="2250"/>
      <c r="R69" s="2257"/>
      <c r="S69" s="2216"/>
      <c r="T69" s="2210"/>
      <c r="U69" s="2216"/>
      <c r="V69" s="2210"/>
      <c r="W69" s="2250"/>
      <c r="X69" s="2225"/>
      <c r="Y69" s="2226"/>
      <c r="Z69" s="2226"/>
      <c r="AA69" s="2226"/>
      <c r="AB69" s="2226"/>
      <c r="AC69" s="2227"/>
      <c r="AD69" s="2216"/>
      <c r="AE69" s="2210"/>
      <c r="AF69" s="2210"/>
      <c r="AG69" s="2210"/>
      <c r="AH69" s="2250"/>
      <c r="AI69" s="2257"/>
      <c r="AJ69" s="2216"/>
      <c r="AK69" s="2210"/>
      <c r="AL69" s="2216"/>
      <c r="AM69" s="2210"/>
      <c r="AN69" s="2250"/>
      <c r="AO69" s="2281"/>
      <c r="AP69" s="2257"/>
      <c r="AQ69" s="2216"/>
      <c r="AR69" s="2210"/>
      <c r="AS69" s="2216"/>
      <c r="AT69" s="2210"/>
      <c r="AU69" s="2250"/>
      <c r="AV69" s="834">
        <f>作業員データ!$CH$12</f>
        <v>0</v>
      </c>
      <c r="AW69" s="2277">
        <f>作業員データ!$BP$12</f>
        <v>0</v>
      </c>
      <c r="AX69" s="2278"/>
      <c r="AY69" s="2279"/>
      <c r="AZ69" s="2277">
        <f>作業員データ!$BV$12</f>
        <v>0</v>
      </c>
      <c r="BA69" s="2278"/>
      <c r="BB69" s="2279"/>
      <c r="BC69" s="2277">
        <f>作業員データ!$CB$12</f>
        <v>0</v>
      </c>
      <c r="BD69" s="2278"/>
      <c r="BE69" s="2279"/>
      <c r="BF69" s="2257"/>
      <c r="BG69" s="2216"/>
      <c r="BH69" s="2210"/>
      <c r="BI69" s="2216"/>
      <c r="BJ69" s="2210"/>
      <c r="BK69" s="2250"/>
      <c r="BL69" s="2252"/>
      <c r="BM69" s="2254"/>
    </row>
    <row r="70" spans="1:65">
      <c r="A70" s="2281"/>
      <c r="B70" s="2200">
        <f>作業員データ!$C$12</f>
        <v>0</v>
      </c>
      <c r="C70" s="2201"/>
      <c r="D70" s="2201"/>
      <c r="E70" s="2201"/>
      <c r="F70" s="2202"/>
      <c r="G70" s="2257"/>
      <c r="H70" s="2210"/>
      <c r="I70" s="2291"/>
      <c r="J70" s="2209" t="str">
        <f>作業員データ!$BE$12</f>
        <v/>
      </c>
      <c r="K70" s="2209" t="str">
        <f>作業員データ!$BH$12</f>
        <v/>
      </c>
      <c r="L70" s="2214"/>
      <c r="M70" s="2217"/>
      <c r="N70" s="2220"/>
      <c r="O70" s="2217"/>
      <c r="P70" s="2270"/>
      <c r="Q70" s="2268"/>
      <c r="R70" s="2276"/>
      <c r="S70" s="2217"/>
      <c r="T70" s="2270"/>
      <c r="U70" s="2217"/>
      <c r="V70" s="2270"/>
      <c r="W70" s="2268"/>
      <c r="X70" s="2301"/>
      <c r="Y70" s="2302"/>
      <c r="Z70" s="2302"/>
      <c r="AA70" s="2302"/>
      <c r="AB70" s="2302"/>
      <c r="AC70" s="2303"/>
      <c r="AD70" s="2216"/>
      <c r="AE70" s="2210"/>
      <c r="AF70" s="2210"/>
      <c r="AG70" s="2210"/>
      <c r="AH70" s="2250"/>
      <c r="AI70" s="2276"/>
      <c r="AJ70" s="2217"/>
      <c r="AK70" s="2270"/>
      <c r="AL70" s="2217"/>
      <c r="AM70" s="2270"/>
      <c r="AN70" s="2268"/>
      <c r="AO70" s="2281"/>
      <c r="AP70" s="2276"/>
      <c r="AQ70" s="2217"/>
      <c r="AR70" s="2270"/>
      <c r="AS70" s="2217"/>
      <c r="AT70" s="2270"/>
      <c r="AU70" s="2268"/>
      <c r="AV70" s="835">
        <f>作業員データ!$CI$12</f>
        <v>0</v>
      </c>
      <c r="AW70" s="2277">
        <f>作業員データ!$BQ$12</f>
        <v>0</v>
      </c>
      <c r="AX70" s="2278"/>
      <c r="AY70" s="2279"/>
      <c r="AZ70" s="2277">
        <f>作業員データ!$BW$12</f>
        <v>0</v>
      </c>
      <c r="BA70" s="2278"/>
      <c r="BB70" s="2279"/>
      <c r="BC70" s="2277">
        <f>作業員データ!$CC$12</f>
        <v>0</v>
      </c>
      <c r="BD70" s="2278"/>
      <c r="BE70" s="2279"/>
      <c r="BF70" s="2276"/>
      <c r="BG70" s="2217"/>
      <c r="BH70" s="2270"/>
      <c r="BI70" s="2217"/>
      <c r="BJ70" s="2270"/>
      <c r="BK70" s="2268"/>
      <c r="BL70" s="2252"/>
      <c r="BM70" s="2254"/>
    </row>
    <row r="71" spans="1:65">
      <c r="A71" s="2281"/>
      <c r="B71" s="2200"/>
      <c r="C71" s="2201"/>
      <c r="D71" s="2201"/>
      <c r="E71" s="2201"/>
      <c r="F71" s="2202"/>
      <c r="G71" s="2257"/>
      <c r="H71" s="2210"/>
      <c r="I71" s="2291"/>
      <c r="J71" s="2209"/>
      <c r="K71" s="2209"/>
      <c r="L71" s="637"/>
      <c r="M71" s="638"/>
      <c r="N71" s="2210" t="e">
        <f ca="1">作業員データ!$N$12</f>
        <v>#VALUE!</v>
      </c>
      <c r="O71" s="2216" t="s">
        <v>647</v>
      </c>
      <c r="P71" s="638"/>
      <c r="Q71" s="639"/>
      <c r="R71" s="637"/>
      <c r="S71" s="638"/>
      <c r="T71" s="2210" t="e">
        <f ca="1">作業員データ!$X$12</f>
        <v>#VALUE!</v>
      </c>
      <c r="U71" s="2216" t="s">
        <v>66</v>
      </c>
      <c r="V71" s="638"/>
      <c r="W71" s="639"/>
      <c r="X71" s="2222">
        <f>作業員データ!$AA$12</f>
        <v>0</v>
      </c>
      <c r="Y71" s="2223"/>
      <c r="Z71" s="2223"/>
      <c r="AA71" s="2223"/>
      <c r="AB71" s="2223"/>
      <c r="AC71" s="2224"/>
      <c r="AD71" s="2274" t="s">
        <v>82</v>
      </c>
      <c r="AE71" s="2204">
        <f>作業員データ!$AB$12</f>
        <v>0</v>
      </c>
      <c r="AF71" s="2204"/>
      <c r="AG71" s="2204"/>
      <c r="AH71" s="2249" t="s">
        <v>83</v>
      </c>
      <c r="AI71" s="2256">
        <f>作業員データ!$AK$12</f>
        <v>0</v>
      </c>
      <c r="AJ71" s="2204"/>
      <c r="AK71" s="2274" t="s">
        <v>76</v>
      </c>
      <c r="AL71" s="2274"/>
      <c r="AM71" s="2296">
        <f>作業員データ!$AM$12</f>
        <v>0</v>
      </c>
      <c r="AN71" s="2205"/>
      <c r="AO71" s="2281"/>
      <c r="AP71" s="2203">
        <f>作業員データ!$AV$12</f>
        <v>0</v>
      </c>
      <c r="AQ71" s="2259"/>
      <c r="AR71" s="2259"/>
      <c r="AS71" s="2259"/>
      <c r="AT71" s="2259"/>
      <c r="AU71" s="2260"/>
      <c r="AV71" s="836">
        <f>作業員データ!$CJ$12</f>
        <v>0</v>
      </c>
      <c r="AW71" s="2277">
        <f>作業員データ!$BR$12</f>
        <v>0</v>
      </c>
      <c r="AX71" s="2278"/>
      <c r="AY71" s="2279"/>
      <c r="AZ71" s="2277">
        <f>作業員データ!$BX$12</f>
        <v>0</v>
      </c>
      <c r="BA71" s="2278"/>
      <c r="BB71" s="2279"/>
      <c r="BC71" s="2277">
        <f>作業員データ!$CD$12</f>
        <v>0</v>
      </c>
      <c r="BD71" s="2278"/>
      <c r="BE71" s="2279"/>
      <c r="BF71" s="2203"/>
      <c r="BG71" s="2274" t="s">
        <v>647</v>
      </c>
      <c r="BH71" s="2204"/>
      <c r="BI71" s="2274" t="s">
        <v>24</v>
      </c>
      <c r="BJ71" s="2204"/>
      <c r="BK71" s="2249" t="s">
        <v>651</v>
      </c>
      <c r="BL71" s="2252"/>
      <c r="BM71" s="2254"/>
    </row>
    <row r="72" spans="1:65">
      <c r="A72" s="2281"/>
      <c r="B72" s="2203"/>
      <c r="C72" s="2204"/>
      <c r="D72" s="2204"/>
      <c r="E72" s="2204"/>
      <c r="F72" s="2205"/>
      <c r="G72" s="2257"/>
      <c r="H72" s="2210"/>
      <c r="I72" s="2291"/>
      <c r="J72" s="2252" t="str">
        <f>作業員データ!$BK$12</f>
        <v/>
      </c>
      <c r="K72" s="2254" t="str">
        <f>作業員データ!$BN$12</f>
        <v/>
      </c>
      <c r="L72" s="637"/>
      <c r="M72" s="638"/>
      <c r="N72" s="2210"/>
      <c r="O72" s="2216"/>
      <c r="P72" s="638"/>
      <c r="Q72" s="639"/>
      <c r="R72" s="637"/>
      <c r="S72" s="638"/>
      <c r="T72" s="2210"/>
      <c r="U72" s="2216"/>
      <c r="V72" s="638"/>
      <c r="W72" s="639"/>
      <c r="X72" s="2225"/>
      <c r="Y72" s="2226"/>
      <c r="Z72" s="2226"/>
      <c r="AA72" s="2226"/>
      <c r="AB72" s="2226"/>
      <c r="AC72" s="2227"/>
      <c r="AD72" s="2216"/>
      <c r="AE72" s="2210"/>
      <c r="AF72" s="2210"/>
      <c r="AG72" s="2210"/>
      <c r="AH72" s="2250"/>
      <c r="AI72" s="2257"/>
      <c r="AJ72" s="2210"/>
      <c r="AK72" s="2216"/>
      <c r="AL72" s="2216"/>
      <c r="AM72" s="2210"/>
      <c r="AN72" s="2291"/>
      <c r="AO72" s="2281"/>
      <c r="AP72" s="2261"/>
      <c r="AQ72" s="2262"/>
      <c r="AR72" s="2262"/>
      <c r="AS72" s="2262"/>
      <c r="AT72" s="2262"/>
      <c r="AU72" s="2263"/>
      <c r="AV72" s="1075">
        <f>作業員データ!$CK$12</f>
        <v>0</v>
      </c>
      <c r="AW72" s="2277">
        <f>作業員データ!$BS$12</f>
        <v>0</v>
      </c>
      <c r="AX72" s="2278"/>
      <c r="AY72" s="2279"/>
      <c r="AZ72" s="2277">
        <f>作業員データ!$BY$12</f>
        <v>0</v>
      </c>
      <c r="BA72" s="2278"/>
      <c r="BB72" s="2279"/>
      <c r="BC72" s="2277">
        <f>作業員データ!$CE$12</f>
        <v>0</v>
      </c>
      <c r="BD72" s="2278"/>
      <c r="BE72" s="2279"/>
      <c r="BF72" s="2257"/>
      <c r="BG72" s="2216"/>
      <c r="BH72" s="2210"/>
      <c r="BI72" s="2216"/>
      <c r="BJ72" s="2210"/>
      <c r="BK72" s="2250"/>
      <c r="BL72" s="2252"/>
      <c r="BM72" s="2254"/>
    </row>
    <row r="73" spans="1:65">
      <c r="A73" s="2282"/>
      <c r="B73" s="2206"/>
      <c r="C73" s="2207"/>
      <c r="D73" s="2207"/>
      <c r="E73" s="2207"/>
      <c r="F73" s="2208"/>
      <c r="G73" s="2258"/>
      <c r="H73" s="2211"/>
      <c r="I73" s="2292"/>
      <c r="J73" s="2253"/>
      <c r="K73" s="2255"/>
      <c r="L73" s="640"/>
      <c r="M73" s="641"/>
      <c r="N73" s="2211"/>
      <c r="O73" s="2221"/>
      <c r="P73" s="641"/>
      <c r="Q73" s="642"/>
      <c r="R73" s="640"/>
      <c r="S73" s="641"/>
      <c r="T73" s="2211"/>
      <c r="U73" s="2221"/>
      <c r="V73" s="641"/>
      <c r="W73" s="642"/>
      <c r="X73" s="2228"/>
      <c r="Y73" s="2229"/>
      <c r="Z73" s="2229"/>
      <c r="AA73" s="2229"/>
      <c r="AB73" s="2229"/>
      <c r="AC73" s="2230"/>
      <c r="AD73" s="2221"/>
      <c r="AE73" s="2211"/>
      <c r="AF73" s="2211"/>
      <c r="AG73" s="2211"/>
      <c r="AH73" s="2251"/>
      <c r="AI73" s="2258"/>
      <c r="AJ73" s="2211"/>
      <c r="AK73" s="2221"/>
      <c r="AL73" s="2221"/>
      <c r="AM73" s="2211"/>
      <c r="AN73" s="2292"/>
      <c r="AO73" s="2282"/>
      <c r="AP73" s="2264"/>
      <c r="AQ73" s="2265"/>
      <c r="AR73" s="2265"/>
      <c r="AS73" s="2265"/>
      <c r="AT73" s="2265"/>
      <c r="AU73" s="2266"/>
      <c r="AV73" s="1076">
        <f>作業員データ!CL12</f>
        <v>0</v>
      </c>
      <c r="AW73" s="2271">
        <f>作業員データ!$BT$12</f>
        <v>0</v>
      </c>
      <c r="AX73" s="2272"/>
      <c r="AY73" s="2273"/>
      <c r="AZ73" s="2271">
        <f>作業員データ!$BZ$12</f>
        <v>0</v>
      </c>
      <c r="BA73" s="2272"/>
      <c r="BB73" s="2273"/>
      <c r="BC73" s="2271">
        <f>作業員データ!$CF$12</f>
        <v>0</v>
      </c>
      <c r="BD73" s="2272"/>
      <c r="BE73" s="2273"/>
      <c r="BF73" s="2258"/>
      <c r="BG73" s="2221"/>
      <c r="BH73" s="2211"/>
      <c r="BI73" s="2221"/>
      <c r="BJ73" s="2211"/>
      <c r="BK73" s="2251"/>
      <c r="BL73" s="2375"/>
      <c r="BM73" s="2376"/>
    </row>
    <row r="74" spans="1:65" ht="14.25" customHeight="1">
      <c r="A74" s="2280">
        <f>作業員データ!$A$13</f>
        <v>10</v>
      </c>
      <c r="B74" s="2283">
        <f>作業員データ!$B$13</f>
        <v>0</v>
      </c>
      <c r="C74" s="2284"/>
      <c r="D74" s="2284"/>
      <c r="E74" s="2284"/>
      <c r="F74" s="2285"/>
      <c r="G74" s="2289">
        <f>作業員データ!$D$13</f>
        <v>0</v>
      </c>
      <c r="H74" s="2269"/>
      <c r="I74" s="2290"/>
      <c r="J74" s="2293" t="str">
        <f>作業員データ!$AY$13</f>
        <v/>
      </c>
      <c r="K74" s="2209" t="str">
        <f>作業員データ!$BB$13</f>
        <v/>
      </c>
      <c r="L74" s="2212" t="str">
        <f>作業員データ!$L$13</f>
        <v/>
      </c>
      <c r="M74" s="2215" t="s">
        <v>647</v>
      </c>
      <c r="N74" s="2218">
        <f>作業員データ!$H$13</f>
        <v>0</v>
      </c>
      <c r="O74" s="2215" t="s">
        <v>24</v>
      </c>
      <c r="P74" s="2294">
        <f>作業員データ!$J$13</f>
        <v>0</v>
      </c>
      <c r="Q74" s="2267" t="s">
        <v>651</v>
      </c>
      <c r="R74" s="2297" t="str">
        <f>作業員データ!$V$13</f>
        <v/>
      </c>
      <c r="S74" s="2215" t="s">
        <v>647</v>
      </c>
      <c r="T74" s="2294">
        <f>作業員データ!$R$13</f>
        <v>0</v>
      </c>
      <c r="U74" s="2215" t="s">
        <v>24</v>
      </c>
      <c r="V74" s="2294">
        <f>作業員データ!$T$13</f>
        <v>0</v>
      </c>
      <c r="W74" s="2267" t="s">
        <v>651</v>
      </c>
      <c r="X74" s="2298">
        <f>作業員データ!$Y$13</f>
        <v>0</v>
      </c>
      <c r="Y74" s="2299"/>
      <c r="Z74" s="2299"/>
      <c r="AA74" s="2299"/>
      <c r="AB74" s="2299"/>
      <c r="AC74" s="2300"/>
      <c r="AD74" s="2215" t="s">
        <v>74</v>
      </c>
      <c r="AE74" s="2294">
        <f>作業員データ!$Z$13</f>
        <v>0</v>
      </c>
      <c r="AF74" s="2269"/>
      <c r="AG74" s="2269"/>
      <c r="AH74" s="2267" t="s">
        <v>81</v>
      </c>
      <c r="AI74" s="2295">
        <f>作業員データ!$AD$13</f>
        <v>0</v>
      </c>
      <c r="AJ74" s="2215" t="s">
        <v>647</v>
      </c>
      <c r="AK74" s="2294">
        <f>作業員データ!$AF$13</f>
        <v>0</v>
      </c>
      <c r="AL74" s="2215" t="s">
        <v>24</v>
      </c>
      <c r="AM74" s="2294">
        <f>作業員データ!$AH$13</f>
        <v>0</v>
      </c>
      <c r="AN74" s="2267" t="s">
        <v>651</v>
      </c>
      <c r="AO74" s="2280">
        <f>作業員データ!$AN$13</f>
        <v>0</v>
      </c>
      <c r="AP74" s="2295">
        <f>作業員データ!$AP$13</f>
        <v>0</v>
      </c>
      <c r="AQ74" s="2215" t="s">
        <v>647</v>
      </c>
      <c r="AR74" s="2294">
        <f>作業員データ!$AR$13</f>
        <v>0</v>
      </c>
      <c r="AS74" s="2215" t="s">
        <v>24</v>
      </c>
      <c r="AT74" s="2294">
        <f>作業員データ!$AT$13</f>
        <v>0</v>
      </c>
      <c r="AU74" s="2267" t="s">
        <v>651</v>
      </c>
      <c r="AV74" s="812">
        <f>作業員データ!$CG$13</f>
        <v>0</v>
      </c>
      <c r="AW74" s="2304">
        <f>作業員データ!$BO$13</f>
        <v>0</v>
      </c>
      <c r="AX74" s="2305"/>
      <c r="AY74" s="2306"/>
      <c r="AZ74" s="2304">
        <f>作業員データ!$BU$13</f>
        <v>0</v>
      </c>
      <c r="BA74" s="2305"/>
      <c r="BB74" s="2306"/>
      <c r="BC74" s="2304">
        <f>作業員データ!$CA$13</f>
        <v>0</v>
      </c>
      <c r="BD74" s="2305"/>
      <c r="BE74" s="2306"/>
      <c r="BF74" s="2275"/>
      <c r="BG74" s="2215" t="s">
        <v>647</v>
      </c>
      <c r="BH74" s="2269"/>
      <c r="BI74" s="2215" t="s">
        <v>24</v>
      </c>
      <c r="BJ74" s="2269"/>
      <c r="BK74" s="2267" t="s">
        <v>651</v>
      </c>
      <c r="BL74" s="2373" t="s">
        <v>1826</v>
      </c>
      <c r="BM74" s="2374"/>
    </row>
    <row r="75" spans="1:65">
      <c r="A75" s="2281"/>
      <c r="B75" s="2286"/>
      <c r="C75" s="2287"/>
      <c r="D75" s="2287"/>
      <c r="E75" s="2287"/>
      <c r="F75" s="2288"/>
      <c r="G75" s="2257"/>
      <c r="H75" s="2210"/>
      <c r="I75" s="2291"/>
      <c r="J75" s="2293"/>
      <c r="K75" s="2209"/>
      <c r="L75" s="2213"/>
      <c r="M75" s="2216"/>
      <c r="N75" s="2219"/>
      <c r="O75" s="2216"/>
      <c r="P75" s="2210"/>
      <c r="Q75" s="2250"/>
      <c r="R75" s="2257"/>
      <c r="S75" s="2216"/>
      <c r="T75" s="2210"/>
      <c r="U75" s="2216"/>
      <c r="V75" s="2210"/>
      <c r="W75" s="2250"/>
      <c r="X75" s="2225"/>
      <c r="Y75" s="2226"/>
      <c r="Z75" s="2226"/>
      <c r="AA75" s="2226"/>
      <c r="AB75" s="2226"/>
      <c r="AC75" s="2227"/>
      <c r="AD75" s="2216"/>
      <c r="AE75" s="2210"/>
      <c r="AF75" s="2210"/>
      <c r="AG75" s="2210"/>
      <c r="AH75" s="2250"/>
      <c r="AI75" s="2257"/>
      <c r="AJ75" s="2216"/>
      <c r="AK75" s="2210"/>
      <c r="AL75" s="2216"/>
      <c r="AM75" s="2210"/>
      <c r="AN75" s="2250"/>
      <c r="AO75" s="2281"/>
      <c r="AP75" s="2257"/>
      <c r="AQ75" s="2216"/>
      <c r="AR75" s="2210"/>
      <c r="AS75" s="2216"/>
      <c r="AT75" s="2210"/>
      <c r="AU75" s="2250"/>
      <c r="AV75" s="834">
        <f>作業員データ!$CH$13</f>
        <v>0</v>
      </c>
      <c r="AW75" s="2277">
        <f>作業員データ!$BP$13</f>
        <v>0</v>
      </c>
      <c r="AX75" s="2278"/>
      <c r="AY75" s="2279"/>
      <c r="AZ75" s="2277">
        <f>作業員データ!$BV$13</f>
        <v>0</v>
      </c>
      <c r="BA75" s="2278"/>
      <c r="BB75" s="2279"/>
      <c r="BC75" s="2277">
        <f>作業員データ!$CB$13</f>
        <v>0</v>
      </c>
      <c r="BD75" s="2278"/>
      <c r="BE75" s="2279"/>
      <c r="BF75" s="2257"/>
      <c r="BG75" s="2216"/>
      <c r="BH75" s="2210"/>
      <c r="BI75" s="2216"/>
      <c r="BJ75" s="2210"/>
      <c r="BK75" s="2250"/>
      <c r="BL75" s="2252"/>
      <c r="BM75" s="2254"/>
    </row>
    <row r="76" spans="1:65">
      <c r="A76" s="2281"/>
      <c r="B76" s="2200">
        <f>作業員データ!$C$13</f>
        <v>0</v>
      </c>
      <c r="C76" s="2201"/>
      <c r="D76" s="2201"/>
      <c r="E76" s="2201"/>
      <c r="F76" s="2202"/>
      <c r="G76" s="2257"/>
      <c r="H76" s="2210"/>
      <c r="I76" s="2291"/>
      <c r="J76" s="2209" t="str">
        <f>作業員データ!$BE$13</f>
        <v/>
      </c>
      <c r="K76" s="2209" t="str">
        <f>作業員データ!$BH$13</f>
        <v/>
      </c>
      <c r="L76" s="2214"/>
      <c r="M76" s="2217"/>
      <c r="N76" s="2220"/>
      <c r="O76" s="2217"/>
      <c r="P76" s="2270"/>
      <c r="Q76" s="2268"/>
      <c r="R76" s="2276"/>
      <c r="S76" s="2217"/>
      <c r="T76" s="2270"/>
      <c r="U76" s="2217"/>
      <c r="V76" s="2270"/>
      <c r="W76" s="2268"/>
      <c r="X76" s="2301"/>
      <c r="Y76" s="2302"/>
      <c r="Z76" s="2302"/>
      <c r="AA76" s="2302"/>
      <c r="AB76" s="2302"/>
      <c r="AC76" s="2303"/>
      <c r="AD76" s="2216"/>
      <c r="AE76" s="2210"/>
      <c r="AF76" s="2210"/>
      <c r="AG76" s="2210"/>
      <c r="AH76" s="2250"/>
      <c r="AI76" s="2276"/>
      <c r="AJ76" s="2217"/>
      <c r="AK76" s="2270"/>
      <c r="AL76" s="2217"/>
      <c r="AM76" s="2270"/>
      <c r="AN76" s="2268"/>
      <c r="AO76" s="2281"/>
      <c r="AP76" s="2276"/>
      <c r="AQ76" s="2217"/>
      <c r="AR76" s="2270"/>
      <c r="AS76" s="2217"/>
      <c r="AT76" s="2270"/>
      <c r="AU76" s="2268"/>
      <c r="AV76" s="835">
        <f>作業員データ!$CI$13</f>
        <v>0</v>
      </c>
      <c r="AW76" s="2277">
        <f>作業員データ!$BQ$13</f>
        <v>0</v>
      </c>
      <c r="AX76" s="2278"/>
      <c r="AY76" s="2279"/>
      <c r="AZ76" s="2277">
        <f>作業員データ!$BW$13</f>
        <v>0</v>
      </c>
      <c r="BA76" s="2278"/>
      <c r="BB76" s="2279"/>
      <c r="BC76" s="2277">
        <f>作業員データ!$CC$13</f>
        <v>0</v>
      </c>
      <c r="BD76" s="2278"/>
      <c r="BE76" s="2279"/>
      <c r="BF76" s="2276"/>
      <c r="BG76" s="2217"/>
      <c r="BH76" s="2270"/>
      <c r="BI76" s="2217"/>
      <c r="BJ76" s="2270"/>
      <c r="BK76" s="2268"/>
      <c r="BL76" s="2252"/>
      <c r="BM76" s="2254"/>
    </row>
    <row r="77" spans="1:65">
      <c r="A77" s="2281"/>
      <c r="B77" s="2200"/>
      <c r="C77" s="2201"/>
      <c r="D77" s="2201"/>
      <c r="E77" s="2201"/>
      <c r="F77" s="2202"/>
      <c r="G77" s="2257"/>
      <c r="H77" s="2210"/>
      <c r="I77" s="2291"/>
      <c r="J77" s="2209"/>
      <c r="K77" s="2209"/>
      <c r="L77" s="637"/>
      <c r="M77" s="638"/>
      <c r="N77" s="2210" t="e">
        <f ca="1">作業員データ!$N$13</f>
        <v>#VALUE!</v>
      </c>
      <c r="O77" s="2216" t="s">
        <v>647</v>
      </c>
      <c r="P77" s="638"/>
      <c r="Q77" s="639"/>
      <c r="R77" s="637"/>
      <c r="S77" s="638"/>
      <c r="T77" s="2210" t="e">
        <f ca="1">作業員データ!$X$13</f>
        <v>#VALUE!</v>
      </c>
      <c r="U77" s="2216" t="s">
        <v>66</v>
      </c>
      <c r="V77" s="638"/>
      <c r="W77" s="639"/>
      <c r="X77" s="2222">
        <f>作業員データ!$AA$13</f>
        <v>0</v>
      </c>
      <c r="Y77" s="2223"/>
      <c r="Z77" s="2223"/>
      <c r="AA77" s="2223"/>
      <c r="AB77" s="2223"/>
      <c r="AC77" s="2224"/>
      <c r="AD77" s="2274" t="s">
        <v>25</v>
      </c>
      <c r="AE77" s="2204">
        <f>作業員データ!$AB$13</f>
        <v>0</v>
      </c>
      <c r="AF77" s="2204"/>
      <c r="AG77" s="2204"/>
      <c r="AH77" s="2249" t="s">
        <v>75</v>
      </c>
      <c r="AI77" s="2256">
        <f>作業員データ!$AK$13</f>
        <v>0</v>
      </c>
      <c r="AJ77" s="2204"/>
      <c r="AK77" s="2274" t="s">
        <v>76</v>
      </c>
      <c r="AL77" s="2274"/>
      <c r="AM77" s="2296">
        <f>作業員データ!$AM$13</f>
        <v>0</v>
      </c>
      <c r="AN77" s="2205"/>
      <c r="AO77" s="2281"/>
      <c r="AP77" s="2203">
        <f>作業員データ!$AV$13</f>
        <v>0</v>
      </c>
      <c r="AQ77" s="2259"/>
      <c r="AR77" s="2259"/>
      <c r="AS77" s="2259"/>
      <c r="AT77" s="2259"/>
      <c r="AU77" s="2260"/>
      <c r="AV77" s="836">
        <f>作業員データ!$CJ$13</f>
        <v>0</v>
      </c>
      <c r="AW77" s="2277">
        <f>作業員データ!$BR$13</f>
        <v>0</v>
      </c>
      <c r="AX77" s="2278"/>
      <c r="AY77" s="2279"/>
      <c r="AZ77" s="2277">
        <f>作業員データ!$BX$13</f>
        <v>0</v>
      </c>
      <c r="BA77" s="2278"/>
      <c r="BB77" s="2279"/>
      <c r="BC77" s="2277">
        <f>作業員データ!$CD$13</f>
        <v>0</v>
      </c>
      <c r="BD77" s="2278"/>
      <c r="BE77" s="2279"/>
      <c r="BF77" s="2203"/>
      <c r="BG77" s="2274" t="s">
        <v>647</v>
      </c>
      <c r="BH77" s="2204"/>
      <c r="BI77" s="2274" t="s">
        <v>24</v>
      </c>
      <c r="BJ77" s="2204"/>
      <c r="BK77" s="2249" t="s">
        <v>651</v>
      </c>
      <c r="BL77" s="2252"/>
      <c r="BM77" s="2254"/>
    </row>
    <row r="78" spans="1:65">
      <c r="A78" s="2281"/>
      <c r="B78" s="2203"/>
      <c r="C78" s="2204"/>
      <c r="D78" s="2204"/>
      <c r="E78" s="2204"/>
      <c r="F78" s="2205"/>
      <c r="G78" s="2257"/>
      <c r="H78" s="2210"/>
      <c r="I78" s="2291"/>
      <c r="J78" s="2252" t="str">
        <f>作業員データ!$BK$13</f>
        <v/>
      </c>
      <c r="K78" s="2254" t="str">
        <f>作業員データ!$BN$13</f>
        <v/>
      </c>
      <c r="L78" s="637"/>
      <c r="M78" s="638"/>
      <c r="N78" s="2210"/>
      <c r="O78" s="2216"/>
      <c r="P78" s="638"/>
      <c r="Q78" s="639"/>
      <c r="R78" s="637"/>
      <c r="S78" s="638"/>
      <c r="T78" s="2210"/>
      <c r="U78" s="2216"/>
      <c r="V78" s="638"/>
      <c r="W78" s="639"/>
      <c r="X78" s="2225"/>
      <c r="Y78" s="2226"/>
      <c r="Z78" s="2226"/>
      <c r="AA78" s="2226"/>
      <c r="AB78" s="2226"/>
      <c r="AC78" s="2227"/>
      <c r="AD78" s="2216"/>
      <c r="AE78" s="2210"/>
      <c r="AF78" s="2210"/>
      <c r="AG78" s="2210"/>
      <c r="AH78" s="2250"/>
      <c r="AI78" s="2257"/>
      <c r="AJ78" s="2210"/>
      <c r="AK78" s="2216"/>
      <c r="AL78" s="2216"/>
      <c r="AM78" s="2210"/>
      <c r="AN78" s="2291"/>
      <c r="AO78" s="2281"/>
      <c r="AP78" s="2261"/>
      <c r="AQ78" s="2262"/>
      <c r="AR78" s="2262"/>
      <c r="AS78" s="2262"/>
      <c r="AT78" s="2262"/>
      <c r="AU78" s="2263"/>
      <c r="AV78" s="1075">
        <f>作業員データ!$CK$13</f>
        <v>0</v>
      </c>
      <c r="AW78" s="2277">
        <f>作業員データ!$BS$13</f>
        <v>0</v>
      </c>
      <c r="AX78" s="2278"/>
      <c r="AY78" s="2279"/>
      <c r="AZ78" s="2277">
        <f>作業員データ!$BY$13</f>
        <v>0</v>
      </c>
      <c r="BA78" s="2278"/>
      <c r="BB78" s="2279"/>
      <c r="BC78" s="2277">
        <f>作業員データ!$CE$13</f>
        <v>0</v>
      </c>
      <c r="BD78" s="2278"/>
      <c r="BE78" s="2279"/>
      <c r="BF78" s="2257"/>
      <c r="BG78" s="2216"/>
      <c r="BH78" s="2210"/>
      <c r="BI78" s="2216"/>
      <c r="BJ78" s="2210"/>
      <c r="BK78" s="2250"/>
      <c r="BL78" s="2252"/>
      <c r="BM78" s="2254"/>
    </row>
    <row r="79" spans="1:65">
      <c r="A79" s="2282"/>
      <c r="B79" s="2206"/>
      <c r="C79" s="2207"/>
      <c r="D79" s="2207"/>
      <c r="E79" s="2207"/>
      <c r="F79" s="2208"/>
      <c r="G79" s="2258"/>
      <c r="H79" s="2211"/>
      <c r="I79" s="2292"/>
      <c r="J79" s="2253"/>
      <c r="K79" s="2255"/>
      <c r="L79" s="640"/>
      <c r="M79" s="641"/>
      <c r="N79" s="2211"/>
      <c r="O79" s="2221"/>
      <c r="P79" s="641"/>
      <c r="Q79" s="642"/>
      <c r="R79" s="640"/>
      <c r="S79" s="641"/>
      <c r="T79" s="2211"/>
      <c r="U79" s="2221"/>
      <c r="V79" s="641"/>
      <c r="W79" s="642"/>
      <c r="X79" s="2228"/>
      <c r="Y79" s="2229"/>
      <c r="Z79" s="2229"/>
      <c r="AA79" s="2229"/>
      <c r="AB79" s="2229"/>
      <c r="AC79" s="2230"/>
      <c r="AD79" s="2221"/>
      <c r="AE79" s="2211"/>
      <c r="AF79" s="2211"/>
      <c r="AG79" s="2211"/>
      <c r="AH79" s="2251"/>
      <c r="AI79" s="2258"/>
      <c r="AJ79" s="2211"/>
      <c r="AK79" s="2221"/>
      <c r="AL79" s="2221"/>
      <c r="AM79" s="2211"/>
      <c r="AN79" s="2292"/>
      <c r="AO79" s="2282"/>
      <c r="AP79" s="2264"/>
      <c r="AQ79" s="2265"/>
      <c r="AR79" s="2265"/>
      <c r="AS79" s="2265"/>
      <c r="AT79" s="2265"/>
      <c r="AU79" s="2266"/>
      <c r="AV79" s="1076">
        <f>作業員データ!CL13</f>
        <v>0</v>
      </c>
      <c r="AW79" s="2271">
        <f>作業員データ!$BT$13</f>
        <v>0</v>
      </c>
      <c r="AX79" s="2272"/>
      <c r="AY79" s="2273"/>
      <c r="AZ79" s="2271">
        <f>作業員データ!$BZ$13</f>
        <v>0</v>
      </c>
      <c r="BA79" s="2272"/>
      <c r="BB79" s="2273"/>
      <c r="BC79" s="2271">
        <f>作業員データ!$CF$13</f>
        <v>0</v>
      </c>
      <c r="BD79" s="2272"/>
      <c r="BE79" s="2273"/>
      <c r="BF79" s="2258"/>
      <c r="BG79" s="2221"/>
      <c r="BH79" s="2211"/>
      <c r="BI79" s="2221"/>
      <c r="BJ79" s="2211"/>
      <c r="BK79" s="2251"/>
      <c r="BL79" s="2375"/>
      <c r="BM79" s="2376"/>
    </row>
    <row r="80" spans="1:65" s="647" customFormat="1" ht="14.25" customHeight="1">
      <c r="A80" s="2361">
        <f>作業員データ!$A$14</f>
        <v>11</v>
      </c>
      <c r="B80" s="2401">
        <f>作業員データ!$B$14</f>
        <v>0</v>
      </c>
      <c r="C80" s="2402"/>
      <c r="D80" s="2402"/>
      <c r="E80" s="2402"/>
      <c r="F80" s="2403"/>
      <c r="G80" s="2407">
        <f>作業員データ!$D$14</f>
        <v>0</v>
      </c>
      <c r="H80" s="2218"/>
      <c r="I80" s="2408"/>
      <c r="J80" s="2293" t="str">
        <f>作業員データ!$AY$14</f>
        <v/>
      </c>
      <c r="K80" s="2209" t="str">
        <f>作業員データ!$BB$14</f>
        <v/>
      </c>
      <c r="L80" s="2407" t="str">
        <f>作業員データ!$L$14</f>
        <v/>
      </c>
      <c r="M80" s="2231" t="s">
        <v>647</v>
      </c>
      <c r="N80" s="2218">
        <f>作業員データ!$H$14</f>
        <v>0</v>
      </c>
      <c r="O80" s="2231" t="s">
        <v>24</v>
      </c>
      <c r="P80" s="2218">
        <f>作業員データ!$J$14</f>
        <v>0</v>
      </c>
      <c r="Q80" s="2234" t="s">
        <v>651</v>
      </c>
      <c r="R80" s="2246" t="str">
        <f>作業員データ!$V$14</f>
        <v/>
      </c>
      <c r="S80" s="2231" t="s">
        <v>647</v>
      </c>
      <c r="T80" s="2218">
        <f>作業員データ!$R$14</f>
        <v>0</v>
      </c>
      <c r="U80" s="2231" t="s">
        <v>24</v>
      </c>
      <c r="V80" s="2218">
        <f>作業員データ!$T$14</f>
        <v>0</v>
      </c>
      <c r="W80" s="2234" t="s">
        <v>651</v>
      </c>
      <c r="X80" s="2237">
        <f>作業員データ!$Y$14</f>
        <v>0</v>
      </c>
      <c r="Y80" s="2238"/>
      <c r="Z80" s="2238"/>
      <c r="AA80" s="2238"/>
      <c r="AB80" s="2238"/>
      <c r="AC80" s="2239"/>
      <c r="AD80" s="2231" t="s">
        <v>25</v>
      </c>
      <c r="AE80" s="2218">
        <f>作業員データ!$Z$14</f>
        <v>0</v>
      </c>
      <c r="AF80" s="2218"/>
      <c r="AG80" s="2218"/>
      <c r="AH80" s="2234" t="s">
        <v>26</v>
      </c>
      <c r="AI80" s="2246">
        <f>作業員データ!$AD$14</f>
        <v>0</v>
      </c>
      <c r="AJ80" s="2231" t="s">
        <v>647</v>
      </c>
      <c r="AK80" s="2218">
        <f>作業員データ!$AF$14</f>
        <v>0</v>
      </c>
      <c r="AL80" s="2231" t="s">
        <v>24</v>
      </c>
      <c r="AM80" s="2218">
        <f>作業員データ!$AH$14</f>
        <v>0</v>
      </c>
      <c r="AN80" s="2234" t="s">
        <v>651</v>
      </c>
      <c r="AO80" s="2361">
        <f>作業員データ!$AN$14</f>
        <v>0</v>
      </c>
      <c r="AP80" s="2246">
        <f>作業員データ!$AP$14</f>
        <v>0</v>
      </c>
      <c r="AQ80" s="2231" t="s">
        <v>647</v>
      </c>
      <c r="AR80" s="2218">
        <f>作業員データ!$AR$14</f>
        <v>0</v>
      </c>
      <c r="AS80" s="2231" t="s">
        <v>24</v>
      </c>
      <c r="AT80" s="2218">
        <f>作業員データ!$AT$14</f>
        <v>0</v>
      </c>
      <c r="AU80" s="2234" t="s">
        <v>651</v>
      </c>
      <c r="AV80" s="812">
        <f>作業員データ!$CG$14</f>
        <v>0</v>
      </c>
      <c r="AW80" s="2304">
        <f>作業員データ!$BO$14</f>
        <v>0</v>
      </c>
      <c r="AX80" s="2305"/>
      <c r="AY80" s="2306"/>
      <c r="AZ80" s="2304">
        <f>作業員データ!$BU$14</f>
        <v>0</v>
      </c>
      <c r="BA80" s="2305"/>
      <c r="BB80" s="2306"/>
      <c r="BC80" s="2304">
        <f>作業員データ!$CA$14</f>
        <v>0</v>
      </c>
      <c r="BD80" s="2305"/>
      <c r="BE80" s="2306"/>
      <c r="BF80" s="2275"/>
      <c r="BG80" s="2215" t="s">
        <v>647</v>
      </c>
      <c r="BH80" s="2269"/>
      <c r="BI80" s="2215" t="s">
        <v>24</v>
      </c>
      <c r="BJ80" s="2269"/>
      <c r="BK80" s="2267" t="s">
        <v>651</v>
      </c>
      <c r="BL80" s="2373" t="s">
        <v>1826</v>
      </c>
      <c r="BM80" s="2374"/>
    </row>
    <row r="81" spans="1:65" s="647" customFormat="1">
      <c r="A81" s="2362"/>
      <c r="B81" s="2404"/>
      <c r="C81" s="2405"/>
      <c r="D81" s="2405"/>
      <c r="E81" s="2405"/>
      <c r="F81" s="2406"/>
      <c r="G81" s="2247"/>
      <c r="H81" s="2219"/>
      <c r="I81" s="2379"/>
      <c r="J81" s="2293"/>
      <c r="K81" s="2209"/>
      <c r="L81" s="2409"/>
      <c r="M81" s="2232"/>
      <c r="N81" s="2219"/>
      <c r="O81" s="2232"/>
      <c r="P81" s="2219"/>
      <c r="Q81" s="2235"/>
      <c r="R81" s="2247"/>
      <c r="S81" s="2232"/>
      <c r="T81" s="2219"/>
      <c r="U81" s="2232"/>
      <c r="V81" s="2219"/>
      <c r="W81" s="2235"/>
      <c r="X81" s="2240"/>
      <c r="Y81" s="2241"/>
      <c r="Z81" s="2241"/>
      <c r="AA81" s="2241"/>
      <c r="AB81" s="2241"/>
      <c r="AC81" s="2242"/>
      <c r="AD81" s="2232"/>
      <c r="AE81" s="2219"/>
      <c r="AF81" s="2219"/>
      <c r="AG81" s="2219"/>
      <c r="AH81" s="2235"/>
      <c r="AI81" s="2247"/>
      <c r="AJ81" s="2232"/>
      <c r="AK81" s="2219"/>
      <c r="AL81" s="2232"/>
      <c r="AM81" s="2219"/>
      <c r="AN81" s="2235"/>
      <c r="AO81" s="2362"/>
      <c r="AP81" s="2247"/>
      <c r="AQ81" s="2232"/>
      <c r="AR81" s="2219"/>
      <c r="AS81" s="2232"/>
      <c r="AT81" s="2219"/>
      <c r="AU81" s="2235"/>
      <c r="AV81" s="834">
        <f>作業員データ!$CH$14</f>
        <v>0</v>
      </c>
      <c r="AW81" s="2277">
        <f>作業員データ!$BP$14</f>
        <v>0</v>
      </c>
      <c r="AX81" s="2278"/>
      <c r="AY81" s="2279"/>
      <c r="AZ81" s="2277">
        <f>作業員データ!$BV$14</f>
        <v>0</v>
      </c>
      <c r="BA81" s="2278"/>
      <c r="BB81" s="2279"/>
      <c r="BC81" s="2277">
        <f>作業員データ!$CB$14</f>
        <v>0</v>
      </c>
      <c r="BD81" s="2278"/>
      <c r="BE81" s="2279"/>
      <c r="BF81" s="2257"/>
      <c r="BG81" s="2216"/>
      <c r="BH81" s="2210"/>
      <c r="BI81" s="2216"/>
      <c r="BJ81" s="2210"/>
      <c r="BK81" s="2250"/>
      <c r="BL81" s="2252"/>
      <c r="BM81" s="2254"/>
    </row>
    <row r="82" spans="1:65" s="647" customFormat="1">
      <c r="A82" s="2362"/>
      <c r="B82" s="2395">
        <f>作業員データ!$C$14</f>
        <v>0</v>
      </c>
      <c r="C82" s="2396"/>
      <c r="D82" s="2396"/>
      <c r="E82" s="2396"/>
      <c r="F82" s="2397"/>
      <c r="G82" s="2247"/>
      <c r="H82" s="2219"/>
      <c r="I82" s="2379"/>
      <c r="J82" s="2209" t="str">
        <f>作業員データ!$BE$14</f>
        <v/>
      </c>
      <c r="K82" s="2209" t="str">
        <f>作業員データ!$BH$14</f>
        <v/>
      </c>
      <c r="L82" s="2410"/>
      <c r="M82" s="2233"/>
      <c r="N82" s="2220"/>
      <c r="O82" s="2233"/>
      <c r="P82" s="2220"/>
      <c r="Q82" s="2236"/>
      <c r="R82" s="2248"/>
      <c r="S82" s="2233"/>
      <c r="T82" s="2220"/>
      <c r="U82" s="2233"/>
      <c r="V82" s="2220"/>
      <c r="W82" s="2236"/>
      <c r="X82" s="2243"/>
      <c r="Y82" s="2244"/>
      <c r="Z82" s="2244"/>
      <c r="AA82" s="2244"/>
      <c r="AB82" s="2244"/>
      <c r="AC82" s="2245"/>
      <c r="AD82" s="2232"/>
      <c r="AE82" s="2219"/>
      <c r="AF82" s="2219"/>
      <c r="AG82" s="2219"/>
      <c r="AH82" s="2235"/>
      <c r="AI82" s="2248"/>
      <c r="AJ82" s="2233"/>
      <c r="AK82" s="2220"/>
      <c r="AL82" s="2233"/>
      <c r="AM82" s="2220"/>
      <c r="AN82" s="2236"/>
      <c r="AO82" s="2362"/>
      <c r="AP82" s="2248"/>
      <c r="AQ82" s="2233"/>
      <c r="AR82" s="2220"/>
      <c r="AS82" s="2233"/>
      <c r="AT82" s="2220"/>
      <c r="AU82" s="2236"/>
      <c r="AV82" s="835">
        <f>作業員データ!$CI$14</f>
        <v>0</v>
      </c>
      <c r="AW82" s="2277">
        <f>作業員データ!$BQ$14</f>
        <v>0</v>
      </c>
      <c r="AX82" s="2278"/>
      <c r="AY82" s="2279"/>
      <c r="AZ82" s="2277">
        <f>作業員データ!$BW$14</f>
        <v>0</v>
      </c>
      <c r="BA82" s="2278"/>
      <c r="BB82" s="2279"/>
      <c r="BC82" s="2277">
        <f>作業員データ!$CC$14</f>
        <v>0</v>
      </c>
      <c r="BD82" s="2278"/>
      <c r="BE82" s="2279"/>
      <c r="BF82" s="2276"/>
      <c r="BG82" s="2217"/>
      <c r="BH82" s="2270"/>
      <c r="BI82" s="2217"/>
      <c r="BJ82" s="2270"/>
      <c r="BK82" s="2268"/>
      <c r="BL82" s="2252"/>
      <c r="BM82" s="2254"/>
    </row>
    <row r="83" spans="1:65" s="647" customFormat="1">
      <c r="A83" s="2362"/>
      <c r="B83" s="2395"/>
      <c r="C83" s="2396"/>
      <c r="D83" s="2396"/>
      <c r="E83" s="2396"/>
      <c r="F83" s="2397"/>
      <c r="G83" s="2247"/>
      <c r="H83" s="2219"/>
      <c r="I83" s="2379"/>
      <c r="J83" s="2209"/>
      <c r="K83" s="2209"/>
      <c r="L83" s="648"/>
      <c r="M83" s="649"/>
      <c r="N83" s="2219" t="e">
        <f ca="1">作業員データ!$N$14</f>
        <v>#VALUE!</v>
      </c>
      <c r="O83" s="2232" t="s">
        <v>647</v>
      </c>
      <c r="P83" s="649"/>
      <c r="Q83" s="650"/>
      <c r="R83" s="648"/>
      <c r="S83" s="649"/>
      <c r="T83" s="2219" t="e">
        <f ca="1">作業員データ!$X$14</f>
        <v>#VALUE!</v>
      </c>
      <c r="U83" s="2232" t="s">
        <v>66</v>
      </c>
      <c r="V83" s="649"/>
      <c r="W83" s="650"/>
      <c r="X83" s="2366">
        <f>作業員データ!$AA$14</f>
        <v>0</v>
      </c>
      <c r="Y83" s="2367"/>
      <c r="Z83" s="2367"/>
      <c r="AA83" s="2367"/>
      <c r="AB83" s="2367"/>
      <c r="AC83" s="2368"/>
      <c r="AD83" s="2372" t="s">
        <v>25</v>
      </c>
      <c r="AE83" s="2377">
        <f>作業員データ!$AB$14</f>
        <v>0</v>
      </c>
      <c r="AF83" s="2377"/>
      <c r="AG83" s="2377"/>
      <c r="AH83" s="2392" t="s">
        <v>26</v>
      </c>
      <c r="AI83" s="2381">
        <f>作業員データ!$AK$14</f>
        <v>0</v>
      </c>
      <c r="AJ83" s="2377"/>
      <c r="AK83" s="2372" t="s">
        <v>67</v>
      </c>
      <c r="AL83" s="2372"/>
      <c r="AM83" s="2377">
        <f>作業員データ!$AM$14</f>
        <v>0</v>
      </c>
      <c r="AN83" s="2378"/>
      <c r="AO83" s="2362"/>
      <c r="AP83" s="2381">
        <f>作業員データ!$AV$14</f>
        <v>0</v>
      </c>
      <c r="AQ83" s="2382"/>
      <c r="AR83" s="2382"/>
      <c r="AS83" s="2382"/>
      <c r="AT83" s="2382"/>
      <c r="AU83" s="2383"/>
      <c r="AV83" s="836">
        <f>作業員データ!$CJ$14</f>
        <v>0</v>
      </c>
      <c r="AW83" s="2277">
        <f>作業員データ!$BR$14</f>
        <v>0</v>
      </c>
      <c r="AX83" s="2278"/>
      <c r="AY83" s="2279"/>
      <c r="AZ83" s="2277">
        <f>作業員データ!$BX$14</f>
        <v>0</v>
      </c>
      <c r="BA83" s="2278"/>
      <c r="BB83" s="2279"/>
      <c r="BC83" s="2277">
        <f>作業員データ!$CD$14</f>
        <v>0</v>
      </c>
      <c r="BD83" s="2278"/>
      <c r="BE83" s="2279"/>
      <c r="BF83" s="2203"/>
      <c r="BG83" s="2274" t="s">
        <v>647</v>
      </c>
      <c r="BH83" s="2204"/>
      <c r="BI83" s="2274" t="s">
        <v>24</v>
      </c>
      <c r="BJ83" s="2204"/>
      <c r="BK83" s="2249" t="s">
        <v>651</v>
      </c>
      <c r="BL83" s="2252"/>
      <c r="BM83" s="2254"/>
    </row>
    <row r="84" spans="1:65" s="647" customFormat="1">
      <c r="A84" s="2362"/>
      <c r="B84" s="2381"/>
      <c r="C84" s="2377"/>
      <c r="D84" s="2377"/>
      <c r="E84" s="2377"/>
      <c r="F84" s="2378"/>
      <c r="G84" s="2247"/>
      <c r="H84" s="2219"/>
      <c r="I84" s="2379"/>
      <c r="J84" s="2252" t="str">
        <f>作業員データ!$BK$14</f>
        <v/>
      </c>
      <c r="K84" s="2254" t="str">
        <f>作業員データ!$BN$14</f>
        <v/>
      </c>
      <c r="L84" s="648"/>
      <c r="M84" s="649"/>
      <c r="N84" s="2219"/>
      <c r="O84" s="2232"/>
      <c r="P84" s="649"/>
      <c r="Q84" s="650"/>
      <c r="R84" s="648"/>
      <c r="S84" s="649"/>
      <c r="T84" s="2219"/>
      <c r="U84" s="2232"/>
      <c r="V84" s="649"/>
      <c r="W84" s="650"/>
      <c r="X84" s="2240"/>
      <c r="Y84" s="2241"/>
      <c r="Z84" s="2241"/>
      <c r="AA84" s="2241"/>
      <c r="AB84" s="2241"/>
      <c r="AC84" s="2242"/>
      <c r="AD84" s="2232"/>
      <c r="AE84" s="2219"/>
      <c r="AF84" s="2219"/>
      <c r="AG84" s="2219"/>
      <c r="AH84" s="2235"/>
      <c r="AI84" s="2247"/>
      <c r="AJ84" s="2219"/>
      <c r="AK84" s="2232"/>
      <c r="AL84" s="2232"/>
      <c r="AM84" s="2219"/>
      <c r="AN84" s="2379"/>
      <c r="AO84" s="2362"/>
      <c r="AP84" s="2384"/>
      <c r="AQ84" s="2385"/>
      <c r="AR84" s="2385"/>
      <c r="AS84" s="2385"/>
      <c r="AT84" s="2385"/>
      <c r="AU84" s="2386"/>
      <c r="AV84" s="1075">
        <f>作業員データ!$CK$14</f>
        <v>0</v>
      </c>
      <c r="AW84" s="2277">
        <f>作業員データ!$BS$14</f>
        <v>0</v>
      </c>
      <c r="AX84" s="2278"/>
      <c r="AY84" s="2279"/>
      <c r="AZ84" s="2277">
        <f>作業員データ!$BY$14</f>
        <v>0</v>
      </c>
      <c r="BA84" s="2278"/>
      <c r="BB84" s="2279"/>
      <c r="BC84" s="2277">
        <f>作業員データ!$CE$14</f>
        <v>0</v>
      </c>
      <c r="BD84" s="2278"/>
      <c r="BE84" s="2279"/>
      <c r="BF84" s="2257"/>
      <c r="BG84" s="2216"/>
      <c r="BH84" s="2210"/>
      <c r="BI84" s="2216"/>
      <c r="BJ84" s="2210"/>
      <c r="BK84" s="2250"/>
      <c r="BL84" s="2252"/>
      <c r="BM84" s="2254"/>
    </row>
    <row r="85" spans="1:65" s="647" customFormat="1">
      <c r="A85" s="2363"/>
      <c r="B85" s="2398"/>
      <c r="C85" s="2399"/>
      <c r="D85" s="2399"/>
      <c r="E85" s="2399"/>
      <c r="F85" s="2400"/>
      <c r="G85" s="2394"/>
      <c r="H85" s="2364"/>
      <c r="I85" s="2380"/>
      <c r="J85" s="2253"/>
      <c r="K85" s="2255"/>
      <c r="L85" s="651"/>
      <c r="M85" s="652"/>
      <c r="N85" s="2364"/>
      <c r="O85" s="2365"/>
      <c r="P85" s="652"/>
      <c r="Q85" s="653"/>
      <c r="R85" s="651"/>
      <c r="S85" s="652"/>
      <c r="T85" s="2364"/>
      <c r="U85" s="2365"/>
      <c r="V85" s="652"/>
      <c r="W85" s="653"/>
      <c r="X85" s="2369"/>
      <c r="Y85" s="2370"/>
      <c r="Z85" s="2370"/>
      <c r="AA85" s="2370"/>
      <c r="AB85" s="2370"/>
      <c r="AC85" s="2371"/>
      <c r="AD85" s="2365"/>
      <c r="AE85" s="2364"/>
      <c r="AF85" s="2364"/>
      <c r="AG85" s="2364"/>
      <c r="AH85" s="2393"/>
      <c r="AI85" s="2394"/>
      <c r="AJ85" s="2364"/>
      <c r="AK85" s="2365"/>
      <c r="AL85" s="2365"/>
      <c r="AM85" s="2364"/>
      <c r="AN85" s="2380"/>
      <c r="AO85" s="2363"/>
      <c r="AP85" s="2387"/>
      <c r="AQ85" s="2388"/>
      <c r="AR85" s="2388"/>
      <c r="AS85" s="2388"/>
      <c r="AT85" s="2388"/>
      <c r="AU85" s="2389"/>
      <c r="AV85" s="1076">
        <f>作業員データ!CL14</f>
        <v>0</v>
      </c>
      <c r="AW85" s="2271">
        <f>作業員データ!$BT$14</f>
        <v>0</v>
      </c>
      <c r="AX85" s="2272"/>
      <c r="AY85" s="2273"/>
      <c r="AZ85" s="2271">
        <f>作業員データ!$BZ$14</f>
        <v>0</v>
      </c>
      <c r="BA85" s="2272"/>
      <c r="BB85" s="2273"/>
      <c r="BC85" s="2271">
        <f>作業員データ!$CF$14</f>
        <v>0</v>
      </c>
      <c r="BD85" s="2272"/>
      <c r="BE85" s="2273"/>
      <c r="BF85" s="2258"/>
      <c r="BG85" s="2221"/>
      <c r="BH85" s="2211"/>
      <c r="BI85" s="2221"/>
      <c r="BJ85" s="2211"/>
      <c r="BK85" s="2251"/>
      <c r="BL85" s="2375"/>
      <c r="BM85" s="2376"/>
    </row>
    <row r="86" spans="1:65">
      <c r="A86" s="644"/>
      <c r="B86" s="644"/>
      <c r="C86" s="644"/>
      <c r="D86" s="644"/>
      <c r="E86" s="644"/>
      <c r="F86" s="644"/>
      <c r="G86" s="644"/>
      <c r="H86" s="643"/>
      <c r="I86" s="643"/>
      <c r="J86" s="643"/>
      <c r="K86" s="643"/>
      <c r="L86" s="643"/>
      <c r="M86" s="643"/>
      <c r="N86" s="643"/>
      <c r="O86" s="643"/>
      <c r="P86" s="643"/>
      <c r="Q86" s="643"/>
      <c r="R86" s="643"/>
      <c r="S86" s="643"/>
      <c r="T86" s="643"/>
      <c r="U86" s="643"/>
      <c r="V86" s="643"/>
      <c r="W86" s="643"/>
      <c r="X86" s="643"/>
      <c r="Y86" s="643"/>
      <c r="Z86" s="643"/>
      <c r="AA86" s="643"/>
      <c r="AB86" s="643"/>
      <c r="AC86" s="643"/>
      <c r="AD86" s="643"/>
      <c r="AE86" s="643"/>
      <c r="AF86" s="643"/>
      <c r="AG86" s="643"/>
      <c r="AH86" s="643"/>
      <c r="AI86" s="643"/>
      <c r="AJ86" s="643"/>
      <c r="AK86" s="643"/>
      <c r="AL86" s="643"/>
      <c r="AM86" s="643"/>
      <c r="AN86" s="643"/>
      <c r="AO86" s="643"/>
      <c r="AP86" s="643"/>
      <c r="AQ86" s="643"/>
      <c r="AR86" s="643"/>
      <c r="AS86" s="643"/>
      <c r="AT86" s="643"/>
      <c r="AU86" s="643"/>
      <c r="AV86" s="643"/>
      <c r="AW86" s="927"/>
      <c r="AX86" s="927"/>
      <c r="AY86" s="927"/>
      <c r="AZ86" s="927"/>
      <c r="BA86" s="927"/>
      <c r="BB86" s="927"/>
      <c r="BC86" s="927"/>
      <c r="BD86" s="927"/>
      <c r="BE86" s="927"/>
      <c r="BF86" s="643"/>
      <c r="BG86" s="643"/>
      <c r="BH86" s="643"/>
      <c r="BI86" s="643"/>
      <c r="BJ86" s="643"/>
      <c r="BK86" s="643"/>
    </row>
    <row r="87" spans="1:65">
      <c r="A87" s="644" t="s">
        <v>84</v>
      </c>
      <c r="B87" s="644"/>
      <c r="C87" s="644"/>
      <c r="D87" s="644"/>
      <c r="E87" s="644"/>
      <c r="F87" s="644"/>
      <c r="G87" s="644"/>
      <c r="H87" s="643"/>
      <c r="I87" s="643"/>
      <c r="J87" s="643"/>
      <c r="K87" s="643"/>
      <c r="L87" s="643"/>
      <c r="M87" s="643"/>
      <c r="N87" s="643"/>
      <c r="O87" s="643"/>
      <c r="P87" s="643"/>
      <c r="Q87" s="643"/>
      <c r="R87" s="643"/>
      <c r="S87" s="643"/>
      <c r="T87" s="643"/>
      <c r="U87" s="643"/>
      <c r="V87" s="643"/>
      <c r="W87" s="643"/>
      <c r="X87" s="643"/>
      <c r="Y87" s="643"/>
      <c r="Z87" s="643"/>
      <c r="AA87" s="643"/>
      <c r="AB87" s="643"/>
      <c r="AC87" s="643"/>
      <c r="AD87" s="643"/>
      <c r="AE87" s="643"/>
      <c r="AF87" s="643"/>
      <c r="AG87" s="643"/>
      <c r="AH87" s="643"/>
      <c r="AI87" s="643"/>
      <c r="AJ87" s="643"/>
      <c r="AK87" s="2195" t="s">
        <v>85</v>
      </c>
      <c r="AL87" s="2195"/>
      <c r="AM87" s="643" t="s">
        <v>86</v>
      </c>
      <c r="AN87" s="643"/>
      <c r="AO87" s="643"/>
      <c r="AP87" s="643"/>
      <c r="AQ87" s="643"/>
      <c r="AR87" s="643"/>
      <c r="AS87" s="643"/>
      <c r="AT87" s="643"/>
      <c r="AU87" s="643"/>
      <c r="AV87" s="643"/>
      <c r="AW87" s="927"/>
      <c r="AX87" s="927"/>
      <c r="AY87" s="927"/>
      <c r="AZ87" s="927"/>
      <c r="BA87" s="927"/>
      <c r="BB87" s="927"/>
      <c r="BC87" s="927"/>
      <c r="BD87" s="927"/>
      <c r="BE87" s="927"/>
      <c r="BF87" s="643"/>
      <c r="BG87" s="643"/>
      <c r="BH87" s="643"/>
      <c r="BI87" s="643"/>
      <c r="BJ87" s="643"/>
      <c r="BK87" s="643"/>
      <c r="BL87" s="643"/>
      <c r="BM87" s="643"/>
    </row>
    <row r="88" spans="1:65" s="646" customFormat="1">
      <c r="A88" s="644"/>
      <c r="B88" s="2199" t="s">
        <v>62</v>
      </c>
      <c r="C88" s="2199" t="s">
        <v>87</v>
      </c>
      <c r="D88" s="2194" t="s">
        <v>88</v>
      </c>
      <c r="E88" s="2194"/>
      <c r="F88" s="2194"/>
      <c r="G88" s="644"/>
      <c r="H88" s="2197" t="s">
        <v>69</v>
      </c>
      <c r="I88" s="2197" t="s">
        <v>89</v>
      </c>
      <c r="J88" s="2196" t="s">
        <v>90</v>
      </c>
      <c r="K88" s="2196"/>
      <c r="L88" s="2196"/>
      <c r="M88" s="2196"/>
      <c r="N88" s="2196"/>
      <c r="O88" s="2196"/>
      <c r="P88" s="2196"/>
      <c r="Q88" s="2196"/>
      <c r="R88" s="643"/>
      <c r="S88" s="2197" t="s">
        <v>91</v>
      </c>
      <c r="T88" s="2197" t="s">
        <v>92</v>
      </c>
      <c r="U88" s="2196" t="s">
        <v>93</v>
      </c>
      <c r="V88" s="2196"/>
      <c r="W88" s="2196"/>
      <c r="X88" s="471"/>
      <c r="Y88" s="2197" t="s">
        <v>94</v>
      </c>
      <c r="Z88" s="2197" t="s">
        <v>95</v>
      </c>
      <c r="AA88" s="2196" t="s">
        <v>96</v>
      </c>
      <c r="AB88" s="2196"/>
      <c r="AC88" s="2196"/>
      <c r="AD88" s="2196"/>
      <c r="AE88" s="2196"/>
      <c r="AF88" s="2197" t="s">
        <v>64</v>
      </c>
      <c r="AG88" s="2196" t="s">
        <v>97</v>
      </c>
      <c r="AH88" s="2196"/>
      <c r="AI88" s="2196"/>
      <c r="AJ88" s="2196"/>
      <c r="AK88" s="643"/>
      <c r="AL88" s="643"/>
      <c r="AM88" s="643"/>
      <c r="AN88" s="643"/>
      <c r="AO88" s="643"/>
      <c r="AP88" s="643"/>
      <c r="AQ88" s="643"/>
      <c r="AR88" s="643"/>
      <c r="AS88" s="643"/>
      <c r="AT88" s="643"/>
      <c r="AU88" s="643"/>
      <c r="AV88" s="643"/>
      <c r="AW88" s="927"/>
      <c r="AX88" s="927"/>
      <c r="AY88" s="927"/>
      <c r="AZ88" s="927"/>
      <c r="BA88" s="927"/>
      <c r="BB88" s="927"/>
      <c r="BC88" s="927"/>
      <c r="BD88" s="927"/>
      <c r="BE88" s="927"/>
      <c r="BF88" s="643"/>
      <c r="BG88" s="643"/>
      <c r="BH88" s="643"/>
      <c r="BI88" s="643"/>
      <c r="BJ88" s="643"/>
      <c r="BK88" s="643"/>
      <c r="BL88" s="643"/>
      <c r="BM88" s="643"/>
    </row>
    <row r="89" spans="1:65" s="646" customFormat="1">
      <c r="A89" s="644"/>
      <c r="B89" s="2199"/>
      <c r="C89" s="2199"/>
      <c r="D89" s="2194"/>
      <c r="E89" s="2194"/>
      <c r="F89" s="2194"/>
      <c r="G89" s="643"/>
      <c r="H89" s="2197"/>
      <c r="I89" s="2197"/>
      <c r="J89" s="2196"/>
      <c r="K89" s="2196"/>
      <c r="L89" s="2196"/>
      <c r="M89" s="2196"/>
      <c r="N89" s="2196"/>
      <c r="O89" s="2196"/>
      <c r="P89" s="2196"/>
      <c r="Q89" s="2196"/>
      <c r="R89" s="643"/>
      <c r="S89" s="2197"/>
      <c r="T89" s="2197"/>
      <c r="U89" s="2196"/>
      <c r="V89" s="2196"/>
      <c r="W89" s="2196"/>
      <c r="X89" s="471"/>
      <c r="Y89" s="2197"/>
      <c r="Z89" s="2197"/>
      <c r="AA89" s="2196"/>
      <c r="AB89" s="2196"/>
      <c r="AC89" s="2196"/>
      <c r="AD89" s="2196"/>
      <c r="AE89" s="2196"/>
      <c r="AF89" s="2197"/>
      <c r="AG89" s="2196"/>
      <c r="AH89" s="2196"/>
      <c r="AI89" s="2196"/>
      <c r="AJ89" s="2196"/>
      <c r="AK89" s="2195" t="s">
        <v>98</v>
      </c>
      <c r="AL89" s="2195"/>
      <c r="AM89" s="643" t="s">
        <v>99</v>
      </c>
      <c r="AN89" s="643"/>
      <c r="AO89" s="643"/>
      <c r="AP89" s="643"/>
      <c r="AQ89" s="643"/>
      <c r="AR89" s="643"/>
      <c r="AS89" s="643"/>
      <c r="AT89" s="643"/>
      <c r="AU89" s="643"/>
      <c r="AV89" s="643"/>
      <c r="AW89" s="927"/>
      <c r="AX89" s="927"/>
      <c r="AY89" s="927"/>
      <c r="AZ89" s="927"/>
      <c r="BA89" s="927"/>
      <c r="BB89" s="927"/>
      <c r="BC89" s="927"/>
      <c r="BD89" s="927"/>
      <c r="BE89" s="927"/>
      <c r="BF89" s="643"/>
      <c r="BG89" s="643"/>
      <c r="BH89" s="643"/>
      <c r="BI89" s="643"/>
      <c r="BJ89" s="643"/>
      <c r="BK89" s="643"/>
      <c r="BL89" s="643"/>
      <c r="BM89" s="643"/>
    </row>
    <row r="90" spans="1:65" s="646" customFormat="1">
      <c r="A90" s="644"/>
      <c r="B90" s="2199" t="s">
        <v>68</v>
      </c>
      <c r="C90" s="2199" t="s">
        <v>100</v>
      </c>
      <c r="D90" s="2194" t="s">
        <v>28</v>
      </c>
      <c r="E90" s="2194"/>
      <c r="F90" s="2194"/>
      <c r="G90" s="644"/>
      <c r="H90" s="2197" t="s">
        <v>63</v>
      </c>
      <c r="I90" s="2197" t="s">
        <v>89</v>
      </c>
      <c r="J90" s="2196" t="s">
        <v>101</v>
      </c>
      <c r="K90" s="2196"/>
      <c r="L90" s="2197"/>
      <c r="M90" s="2197" t="s">
        <v>65</v>
      </c>
      <c r="N90" s="2197" t="s">
        <v>102</v>
      </c>
      <c r="O90" s="2196" t="s">
        <v>29</v>
      </c>
      <c r="P90" s="2196"/>
      <c r="Q90" s="2196"/>
      <c r="R90" s="2196"/>
      <c r="S90" s="2197" t="s">
        <v>70</v>
      </c>
      <c r="T90" s="2197" t="s">
        <v>103</v>
      </c>
      <c r="U90" s="2196" t="s">
        <v>104</v>
      </c>
      <c r="V90" s="2196"/>
      <c r="W90" s="2196"/>
      <c r="X90" s="2196"/>
      <c r="Y90" s="2197" t="s">
        <v>105</v>
      </c>
      <c r="Z90" s="2197" t="s">
        <v>106</v>
      </c>
      <c r="AA90" s="2196" t="s">
        <v>107</v>
      </c>
      <c r="AB90" s="2196"/>
      <c r="AC90" s="2196"/>
      <c r="AD90" s="2196"/>
      <c r="AE90" s="2196"/>
      <c r="AF90" s="2196"/>
      <c r="AG90" s="471"/>
      <c r="AH90" s="471"/>
      <c r="AI90" s="471"/>
      <c r="AJ90" s="643"/>
      <c r="AK90" s="643"/>
      <c r="AL90" s="643"/>
      <c r="AM90" s="643"/>
      <c r="AN90" s="643"/>
      <c r="AO90" s="643"/>
      <c r="AP90" s="643"/>
      <c r="AQ90" s="643"/>
      <c r="AR90" s="643"/>
      <c r="AS90" s="643"/>
      <c r="AT90" s="643"/>
      <c r="AU90" s="643"/>
      <c r="AV90" s="643"/>
      <c r="AW90" s="927"/>
      <c r="AX90" s="927"/>
      <c r="AY90" s="927"/>
      <c r="AZ90" s="927"/>
      <c r="BA90" s="927"/>
      <c r="BB90" s="927"/>
      <c r="BC90" s="927"/>
      <c r="BD90" s="927"/>
      <c r="BE90" s="927"/>
      <c r="BF90" s="643"/>
      <c r="BG90" s="643"/>
      <c r="BH90" s="643"/>
      <c r="BI90" s="643"/>
      <c r="BJ90" s="643"/>
      <c r="BK90" s="643"/>
      <c r="BL90" s="643"/>
      <c r="BM90" s="643"/>
    </row>
    <row r="91" spans="1:65" s="646" customFormat="1">
      <c r="A91" s="644"/>
      <c r="B91" s="2199"/>
      <c r="C91" s="2199"/>
      <c r="D91" s="2194"/>
      <c r="E91" s="2194"/>
      <c r="F91" s="2194"/>
      <c r="G91" s="644"/>
      <c r="H91" s="2197"/>
      <c r="I91" s="2197"/>
      <c r="J91" s="2196"/>
      <c r="K91" s="2196"/>
      <c r="L91" s="2197"/>
      <c r="M91" s="2197"/>
      <c r="N91" s="2197"/>
      <c r="O91" s="2196"/>
      <c r="P91" s="2196"/>
      <c r="Q91" s="2196"/>
      <c r="R91" s="2196"/>
      <c r="S91" s="2198"/>
      <c r="T91" s="2197"/>
      <c r="U91" s="2196"/>
      <c r="V91" s="2196"/>
      <c r="W91" s="2196"/>
      <c r="X91" s="2196"/>
      <c r="Y91" s="2197"/>
      <c r="Z91" s="2197"/>
      <c r="AA91" s="2196"/>
      <c r="AB91" s="2196"/>
      <c r="AC91" s="2196"/>
      <c r="AD91" s="2196"/>
      <c r="AE91" s="2196"/>
      <c r="AF91" s="2196"/>
      <c r="AG91" s="471"/>
      <c r="AH91" s="471"/>
      <c r="AI91" s="471"/>
      <c r="AJ91" s="643"/>
      <c r="AK91" s="2195" t="s">
        <v>108</v>
      </c>
      <c r="AL91" s="2195"/>
      <c r="AM91" s="643" t="s">
        <v>109</v>
      </c>
      <c r="AN91" s="643"/>
      <c r="AO91" s="643"/>
      <c r="AP91" s="643"/>
      <c r="AQ91" s="643"/>
      <c r="AR91" s="643"/>
      <c r="AS91" s="643"/>
      <c r="AT91" s="643"/>
      <c r="AU91" s="643"/>
      <c r="AV91" s="643"/>
      <c r="AW91" s="927"/>
      <c r="AX91" s="927"/>
      <c r="AY91" s="927"/>
      <c r="AZ91" s="927"/>
      <c r="BA91" s="927"/>
      <c r="BB91" s="927"/>
      <c r="BC91" s="927"/>
      <c r="BD91" s="927"/>
      <c r="BE91" s="927"/>
      <c r="BF91" s="643"/>
      <c r="BG91" s="643"/>
      <c r="BH91" s="643"/>
      <c r="BI91" s="643"/>
      <c r="BJ91" s="643"/>
      <c r="BK91" s="643"/>
      <c r="BL91" s="643"/>
      <c r="BM91" s="643"/>
    </row>
    <row r="92" spans="1:65">
      <c r="A92" s="644"/>
      <c r="B92" s="645"/>
      <c r="C92" s="645"/>
      <c r="D92" s="2196"/>
      <c r="E92" s="2196"/>
      <c r="F92" s="2196"/>
      <c r="G92" s="2196"/>
      <c r="H92" s="643"/>
      <c r="I92" s="643"/>
      <c r="J92" s="643"/>
      <c r="K92" s="643"/>
      <c r="L92" s="643"/>
      <c r="M92" s="643"/>
      <c r="N92" s="643"/>
      <c r="O92" s="643"/>
      <c r="P92" s="643"/>
      <c r="Q92" s="643"/>
      <c r="R92" s="643"/>
      <c r="S92" s="643"/>
      <c r="T92" s="643"/>
      <c r="U92" s="643"/>
      <c r="V92" s="643"/>
      <c r="W92" s="643"/>
      <c r="X92" s="643"/>
      <c r="Y92" s="643"/>
      <c r="Z92" s="643"/>
      <c r="AA92" s="643"/>
      <c r="AB92" s="643"/>
      <c r="AC92" s="643"/>
      <c r="AD92" s="643"/>
      <c r="AE92" s="643"/>
      <c r="AF92" s="643"/>
      <c r="AG92" s="643"/>
      <c r="AH92" s="643"/>
      <c r="AI92" s="643"/>
      <c r="AJ92" s="643"/>
      <c r="AK92" s="2195"/>
      <c r="AL92" s="2195"/>
      <c r="AN92" s="643"/>
      <c r="AO92" s="643"/>
      <c r="AP92" s="643"/>
      <c r="AQ92" s="643"/>
      <c r="AR92" s="643"/>
      <c r="AS92" s="643"/>
      <c r="AT92" s="643"/>
      <c r="AU92" s="643"/>
      <c r="AV92" s="643"/>
      <c r="AW92" s="927"/>
      <c r="AX92" s="927"/>
      <c r="AY92" s="927"/>
      <c r="AZ92" s="927"/>
      <c r="BA92" s="927"/>
      <c r="BB92" s="927"/>
      <c r="BC92" s="927"/>
      <c r="BD92" s="927"/>
      <c r="BE92" s="927"/>
      <c r="BF92" s="643"/>
      <c r="BG92" s="643"/>
      <c r="BH92" s="643"/>
      <c r="BI92" s="643"/>
      <c r="BJ92" s="643"/>
      <c r="BK92" s="643"/>
    </row>
    <row r="93" spans="1:65" ht="14.25" customHeight="1">
      <c r="A93" s="2194" t="s">
        <v>110</v>
      </c>
      <c r="B93" s="2194"/>
      <c r="C93" s="2194"/>
      <c r="D93" s="2194"/>
      <c r="E93" s="2194"/>
      <c r="F93" s="2194"/>
      <c r="G93" s="2194"/>
      <c r="H93" s="2194"/>
      <c r="I93" s="2194"/>
      <c r="J93" s="2194"/>
      <c r="K93" s="2194"/>
      <c r="L93" s="2194"/>
      <c r="M93" s="2194"/>
      <c r="N93" s="2194"/>
      <c r="O93" s="2194"/>
      <c r="P93" s="2194"/>
      <c r="Q93" s="2194"/>
      <c r="R93" s="2194"/>
      <c r="S93" s="2194"/>
      <c r="T93" s="2194"/>
      <c r="U93" s="2194"/>
      <c r="V93" s="2194"/>
      <c r="W93" s="2194"/>
      <c r="X93" s="2194"/>
      <c r="Y93" s="2194"/>
      <c r="Z93" s="2194"/>
      <c r="AA93" s="2194"/>
      <c r="AB93" s="2194"/>
      <c r="AC93" s="2194"/>
      <c r="AD93" s="2194"/>
      <c r="AK93" s="2195" t="s">
        <v>108</v>
      </c>
      <c r="AL93" s="2195"/>
      <c r="AM93" s="643" t="s">
        <v>2066</v>
      </c>
      <c r="AR93" s="627" t="s">
        <v>2338</v>
      </c>
      <c r="AW93" s="928"/>
      <c r="AX93" s="928"/>
      <c r="AY93" s="928"/>
      <c r="AZ93" s="928"/>
      <c r="BA93" s="928"/>
      <c r="BB93" s="928"/>
      <c r="BC93" s="928"/>
      <c r="BD93" s="928"/>
      <c r="BE93" s="928"/>
    </row>
    <row r="94" spans="1:65">
      <c r="C94" s="627" t="s">
        <v>111</v>
      </c>
      <c r="AR94" s="627" t="s">
        <v>2339</v>
      </c>
      <c r="AW94" s="928"/>
      <c r="AX94" s="928"/>
      <c r="AY94" s="928"/>
      <c r="AZ94" s="928"/>
      <c r="BA94" s="928"/>
      <c r="BB94" s="928"/>
      <c r="BC94" s="928"/>
      <c r="BD94" s="928"/>
      <c r="BE94" s="928"/>
    </row>
    <row r="95" spans="1:65" ht="25.5" customHeight="1"/>
    <row r="96" spans="1:65" ht="14.25" customHeight="1">
      <c r="A96" s="626"/>
      <c r="B96" s="626"/>
      <c r="C96" s="626"/>
      <c r="D96" s="626"/>
      <c r="E96" s="626"/>
      <c r="F96" s="626"/>
      <c r="G96" s="626"/>
      <c r="O96" s="2341" t="s">
        <v>32</v>
      </c>
      <c r="P96" s="2341"/>
      <c r="Q96" s="2341"/>
      <c r="R96" s="2341"/>
      <c r="S96" s="2341"/>
      <c r="T96" s="2341"/>
      <c r="U96" s="2341"/>
      <c r="V96" s="2341"/>
      <c r="W96" s="2341"/>
      <c r="X96" s="2341"/>
      <c r="Y96" s="2341"/>
      <c r="Z96" s="2341"/>
      <c r="AA96" s="2341"/>
      <c r="AB96" s="2341"/>
      <c r="AC96" s="2341"/>
      <c r="AD96" s="2341"/>
      <c r="AE96" s="2341"/>
      <c r="AF96" s="2341"/>
      <c r="AG96" s="2341"/>
      <c r="AH96" s="2341"/>
      <c r="AI96" s="2341"/>
      <c r="AJ96" s="2341"/>
      <c r="AK96" s="2341"/>
      <c r="AL96" s="2341"/>
      <c r="AM96" s="2341"/>
      <c r="AN96" s="2341"/>
      <c r="AO96" s="2341"/>
      <c r="AP96" s="2341"/>
      <c r="AQ96" s="2341"/>
      <c r="AR96" s="2341"/>
      <c r="AS96" s="2341"/>
      <c r="AT96" s="2341"/>
    </row>
    <row r="97" spans="1:65" ht="13.5" customHeight="1">
      <c r="A97" s="626"/>
      <c r="B97" s="626"/>
      <c r="C97" s="626"/>
      <c r="D97" s="626"/>
      <c r="E97" s="626"/>
      <c r="F97" s="626"/>
      <c r="G97" s="626"/>
      <c r="O97" s="2341"/>
      <c r="P97" s="2341"/>
      <c r="Q97" s="2341"/>
      <c r="R97" s="2341"/>
      <c r="S97" s="2341"/>
      <c r="T97" s="2341"/>
      <c r="U97" s="2341"/>
      <c r="V97" s="2341"/>
      <c r="W97" s="2341"/>
      <c r="X97" s="2341"/>
      <c r="Y97" s="2341"/>
      <c r="Z97" s="2341"/>
      <c r="AA97" s="2341"/>
      <c r="AB97" s="2341"/>
      <c r="AC97" s="2341"/>
      <c r="AD97" s="2341"/>
      <c r="AE97" s="2341"/>
      <c r="AF97" s="2341"/>
      <c r="AG97" s="2341"/>
      <c r="AH97" s="2341"/>
      <c r="AI97" s="2341"/>
      <c r="AJ97" s="2341"/>
      <c r="AK97" s="2341"/>
      <c r="AL97" s="2341"/>
      <c r="AM97" s="2341"/>
      <c r="AN97" s="2341"/>
      <c r="AO97" s="2341"/>
      <c r="AP97" s="2341"/>
      <c r="AQ97" s="2341"/>
      <c r="AR97" s="2341"/>
      <c r="AS97" s="2341"/>
      <c r="AT97" s="2341"/>
    </row>
    <row r="98" spans="1:65" ht="13.5" customHeight="1">
      <c r="J98" s="920"/>
      <c r="K98" s="920"/>
      <c r="O98" s="2341"/>
      <c r="P98" s="2341"/>
      <c r="Q98" s="2341"/>
      <c r="R98" s="2341"/>
      <c r="S98" s="2341"/>
      <c r="T98" s="2341"/>
      <c r="U98" s="2341"/>
      <c r="V98" s="2341"/>
      <c r="W98" s="2341"/>
      <c r="X98" s="2341"/>
      <c r="Y98" s="2341"/>
      <c r="Z98" s="2341"/>
      <c r="AA98" s="2341"/>
      <c r="AB98" s="2341"/>
      <c r="AC98" s="2341"/>
      <c r="AD98" s="2341"/>
      <c r="AE98" s="2341"/>
      <c r="AF98" s="2341"/>
      <c r="AG98" s="2341"/>
      <c r="AH98" s="2341"/>
      <c r="AI98" s="2341"/>
      <c r="AJ98" s="2341"/>
      <c r="AK98" s="2341"/>
      <c r="AL98" s="2341"/>
      <c r="AM98" s="2341"/>
      <c r="AN98" s="2341"/>
      <c r="AO98" s="2341"/>
      <c r="AP98" s="2341"/>
      <c r="AQ98" s="2341"/>
      <c r="AR98" s="2341"/>
      <c r="AS98" s="2341"/>
      <c r="AT98" s="2341"/>
    </row>
    <row r="99" spans="1:65" ht="14.25" customHeight="1">
      <c r="A99" s="2343" t="s">
        <v>44</v>
      </c>
      <c r="B99" s="2321" t="s">
        <v>45</v>
      </c>
      <c r="C99" s="2322"/>
      <c r="D99" s="2322"/>
      <c r="E99" s="2322"/>
      <c r="F99" s="2323"/>
      <c r="G99" s="2307" t="s">
        <v>46</v>
      </c>
      <c r="H99" s="2215"/>
      <c r="I99" s="2267"/>
      <c r="J99" s="2307" t="s">
        <v>47</v>
      </c>
      <c r="K99" s="2267"/>
      <c r="L99" s="2357" t="s">
        <v>48</v>
      </c>
      <c r="M99" s="2358"/>
      <c r="N99" s="2358"/>
      <c r="O99" s="2358"/>
      <c r="P99" s="2358"/>
      <c r="Q99" s="2359"/>
      <c r="R99" s="2357" t="s">
        <v>630</v>
      </c>
      <c r="S99" s="2358"/>
      <c r="T99" s="2358"/>
      <c r="U99" s="2358"/>
      <c r="V99" s="2358"/>
      <c r="W99" s="2359"/>
      <c r="X99" s="2357" t="s">
        <v>49</v>
      </c>
      <c r="Y99" s="2358"/>
      <c r="Z99" s="2358"/>
      <c r="AA99" s="2358"/>
      <c r="AB99" s="2358"/>
      <c r="AC99" s="2359"/>
      <c r="AD99" s="2358" t="s">
        <v>50</v>
      </c>
      <c r="AE99" s="2358"/>
      <c r="AF99" s="2358"/>
      <c r="AG99" s="2358"/>
      <c r="AH99" s="2359"/>
      <c r="AI99" s="2307" t="s">
        <v>51</v>
      </c>
      <c r="AJ99" s="2215"/>
      <c r="AK99" s="2215"/>
      <c r="AL99" s="2215"/>
      <c r="AM99" s="2215"/>
      <c r="AN99" s="2267"/>
      <c r="AO99" s="2343" t="s">
        <v>52</v>
      </c>
      <c r="AP99" s="2307" t="s">
        <v>53</v>
      </c>
      <c r="AQ99" s="2215"/>
      <c r="AR99" s="2215"/>
      <c r="AS99" s="2215"/>
      <c r="AT99" s="2215"/>
      <c r="AU99" s="2267"/>
      <c r="AV99" s="2351" t="s">
        <v>2000</v>
      </c>
      <c r="AW99" s="2307" t="s">
        <v>54</v>
      </c>
      <c r="AX99" s="2215"/>
      <c r="AY99" s="2215"/>
      <c r="AZ99" s="2215"/>
      <c r="BA99" s="2215"/>
      <c r="BB99" s="2215"/>
      <c r="BC99" s="2215"/>
      <c r="BD99" s="2215"/>
      <c r="BE99" s="2267"/>
      <c r="BF99" s="2390" t="s">
        <v>1825</v>
      </c>
      <c r="BG99" s="2215"/>
      <c r="BH99" s="2215"/>
      <c r="BI99" s="2215"/>
      <c r="BJ99" s="2215"/>
      <c r="BK99" s="2267"/>
      <c r="BL99" s="2390" t="s">
        <v>1827</v>
      </c>
      <c r="BM99" s="2267"/>
    </row>
    <row r="100" spans="1:65" ht="14.25" customHeight="1">
      <c r="A100" s="2344"/>
      <c r="B100" s="2324"/>
      <c r="C100" s="2325"/>
      <c r="D100" s="2325"/>
      <c r="E100" s="2325"/>
      <c r="F100" s="2326"/>
      <c r="G100" s="2308"/>
      <c r="H100" s="2216"/>
      <c r="I100" s="2250"/>
      <c r="J100" s="2308"/>
      <c r="K100" s="2250"/>
      <c r="L100" s="2313"/>
      <c r="M100" s="2314"/>
      <c r="N100" s="2314"/>
      <c r="O100" s="2314"/>
      <c r="P100" s="2314"/>
      <c r="Q100" s="2315"/>
      <c r="R100" s="2313"/>
      <c r="S100" s="2314"/>
      <c r="T100" s="2314"/>
      <c r="U100" s="2314"/>
      <c r="V100" s="2314"/>
      <c r="W100" s="2315"/>
      <c r="X100" s="2313"/>
      <c r="Y100" s="2314"/>
      <c r="Z100" s="2314"/>
      <c r="AA100" s="2314"/>
      <c r="AB100" s="2314"/>
      <c r="AC100" s="2315"/>
      <c r="AD100" s="2314"/>
      <c r="AE100" s="2314"/>
      <c r="AF100" s="2314"/>
      <c r="AG100" s="2314"/>
      <c r="AH100" s="2315"/>
      <c r="AI100" s="2308"/>
      <c r="AJ100" s="2216"/>
      <c r="AK100" s="2216"/>
      <c r="AL100" s="2216"/>
      <c r="AM100" s="2216"/>
      <c r="AN100" s="2250"/>
      <c r="AO100" s="2344"/>
      <c r="AP100" s="2308"/>
      <c r="AQ100" s="2216"/>
      <c r="AR100" s="2216"/>
      <c r="AS100" s="2216"/>
      <c r="AT100" s="2216"/>
      <c r="AU100" s="2250"/>
      <c r="AV100" s="2352"/>
      <c r="AW100" s="2308"/>
      <c r="AX100" s="2216"/>
      <c r="AY100" s="2216"/>
      <c r="AZ100" s="2216"/>
      <c r="BA100" s="2216"/>
      <c r="BB100" s="2216"/>
      <c r="BC100" s="2216"/>
      <c r="BD100" s="2216"/>
      <c r="BE100" s="2250"/>
      <c r="BF100" s="2308"/>
      <c r="BG100" s="2216"/>
      <c r="BH100" s="2216"/>
      <c r="BI100" s="2216"/>
      <c r="BJ100" s="2216"/>
      <c r="BK100" s="2250"/>
      <c r="BL100" s="2308"/>
      <c r="BM100" s="2250"/>
    </row>
    <row r="101" spans="1:65">
      <c r="A101" s="2344"/>
      <c r="B101" s="2308" t="s">
        <v>55</v>
      </c>
      <c r="C101" s="2216"/>
      <c r="D101" s="2216"/>
      <c r="E101" s="2216"/>
      <c r="F101" s="2250"/>
      <c r="G101" s="2308"/>
      <c r="H101" s="2216"/>
      <c r="I101" s="2250"/>
      <c r="J101" s="2308"/>
      <c r="K101" s="2250"/>
      <c r="L101" s="2313"/>
      <c r="M101" s="2314"/>
      <c r="N101" s="2314"/>
      <c r="O101" s="2314"/>
      <c r="P101" s="2314"/>
      <c r="Q101" s="2315"/>
      <c r="R101" s="2313"/>
      <c r="S101" s="2314"/>
      <c r="T101" s="2314"/>
      <c r="U101" s="2314"/>
      <c r="V101" s="2314"/>
      <c r="W101" s="2315"/>
      <c r="X101" s="2313"/>
      <c r="Y101" s="2314"/>
      <c r="Z101" s="2314"/>
      <c r="AA101" s="2314"/>
      <c r="AB101" s="2314"/>
      <c r="AC101" s="2315"/>
      <c r="AD101" s="2314"/>
      <c r="AE101" s="2314"/>
      <c r="AF101" s="2314"/>
      <c r="AG101" s="2314"/>
      <c r="AH101" s="2315"/>
      <c r="AI101" s="2309"/>
      <c r="AJ101" s="2217"/>
      <c r="AK101" s="2217"/>
      <c r="AL101" s="2217"/>
      <c r="AM101" s="2217"/>
      <c r="AN101" s="2268"/>
      <c r="AO101" s="2344"/>
      <c r="AP101" s="2309"/>
      <c r="AQ101" s="2217"/>
      <c r="AR101" s="2217"/>
      <c r="AS101" s="2217"/>
      <c r="AT101" s="2217"/>
      <c r="AU101" s="2268"/>
      <c r="AV101" s="2353" t="s">
        <v>1998</v>
      </c>
      <c r="AW101" s="2309"/>
      <c r="AX101" s="2217"/>
      <c r="AY101" s="2217"/>
      <c r="AZ101" s="2217"/>
      <c r="BA101" s="2217"/>
      <c r="BB101" s="2217"/>
      <c r="BC101" s="2217"/>
      <c r="BD101" s="2217"/>
      <c r="BE101" s="2268"/>
      <c r="BF101" s="2309"/>
      <c r="BG101" s="2217"/>
      <c r="BH101" s="2217"/>
      <c r="BI101" s="2217"/>
      <c r="BJ101" s="2217"/>
      <c r="BK101" s="2268"/>
      <c r="BL101" s="2308"/>
      <c r="BM101" s="2250"/>
    </row>
    <row r="102" spans="1:65">
      <c r="A102" s="2344"/>
      <c r="B102" s="2308"/>
      <c r="C102" s="2216"/>
      <c r="D102" s="2216"/>
      <c r="E102" s="2216"/>
      <c r="F102" s="2250"/>
      <c r="G102" s="2308"/>
      <c r="H102" s="2216"/>
      <c r="I102" s="2250"/>
      <c r="J102" s="2308"/>
      <c r="K102" s="2250"/>
      <c r="L102" s="2313" t="s">
        <v>56</v>
      </c>
      <c r="M102" s="2314"/>
      <c r="N102" s="2314"/>
      <c r="O102" s="2314"/>
      <c r="P102" s="2314"/>
      <c r="Q102" s="2315"/>
      <c r="R102" s="2313" t="s">
        <v>57</v>
      </c>
      <c r="S102" s="2314"/>
      <c r="T102" s="2314"/>
      <c r="U102" s="2314"/>
      <c r="V102" s="2314"/>
      <c r="W102" s="2315"/>
      <c r="X102" s="2313" t="s">
        <v>634</v>
      </c>
      <c r="Y102" s="2314"/>
      <c r="Z102" s="2314"/>
      <c r="AA102" s="2314"/>
      <c r="AB102" s="2314"/>
      <c r="AC102" s="2315"/>
      <c r="AD102" s="2314" t="s">
        <v>50</v>
      </c>
      <c r="AE102" s="2314"/>
      <c r="AF102" s="2314"/>
      <c r="AG102" s="2314"/>
      <c r="AH102" s="2315"/>
      <c r="AI102" s="2310" t="s">
        <v>58</v>
      </c>
      <c r="AJ102" s="2274"/>
      <c r="AK102" s="2274"/>
      <c r="AL102" s="2274"/>
      <c r="AM102" s="2274"/>
      <c r="AN102" s="2249"/>
      <c r="AO102" s="2344"/>
      <c r="AP102" s="2310" t="s">
        <v>59</v>
      </c>
      <c r="AQ102" s="2274"/>
      <c r="AR102" s="2274"/>
      <c r="AS102" s="2274"/>
      <c r="AT102" s="2274"/>
      <c r="AU102" s="2249"/>
      <c r="AV102" s="2352"/>
      <c r="AW102" s="2312" t="s">
        <v>60</v>
      </c>
      <c r="AX102" s="2216"/>
      <c r="AY102" s="2250"/>
      <c r="AZ102" s="2308" t="s">
        <v>640</v>
      </c>
      <c r="BA102" s="2216"/>
      <c r="BB102" s="2250"/>
      <c r="BC102" s="2308" t="s">
        <v>61</v>
      </c>
      <c r="BD102" s="2216"/>
      <c r="BE102" s="2250"/>
      <c r="BF102" s="2391" t="s">
        <v>2065</v>
      </c>
      <c r="BG102" s="2274"/>
      <c r="BH102" s="2274"/>
      <c r="BI102" s="2274"/>
      <c r="BJ102" s="2274"/>
      <c r="BK102" s="2249"/>
      <c r="BL102" s="2308"/>
      <c r="BM102" s="2250"/>
    </row>
    <row r="103" spans="1:65">
      <c r="A103" s="2344"/>
      <c r="B103" s="2308"/>
      <c r="C103" s="2216"/>
      <c r="D103" s="2216"/>
      <c r="E103" s="2216"/>
      <c r="F103" s="2250"/>
      <c r="G103" s="2308"/>
      <c r="H103" s="2216"/>
      <c r="I103" s="2250"/>
      <c r="J103" s="2308"/>
      <c r="K103" s="2250"/>
      <c r="L103" s="2313"/>
      <c r="M103" s="2314"/>
      <c r="N103" s="2314"/>
      <c r="O103" s="2314"/>
      <c r="P103" s="2314"/>
      <c r="Q103" s="2315"/>
      <c r="R103" s="2313"/>
      <c r="S103" s="2314"/>
      <c r="T103" s="2314"/>
      <c r="U103" s="2314"/>
      <c r="V103" s="2314"/>
      <c r="W103" s="2315"/>
      <c r="X103" s="2313"/>
      <c r="Y103" s="2314"/>
      <c r="Z103" s="2314"/>
      <c r="AA103" s="2314"/>
      <c r="AB103" s="2314"/>
      <c r="AC103" s="2315"/>
      <c r="AD103" s="2314"/>
      <c r="AE103" s="2314"/>
      <c r="AF103" s="2314"/>
      <c r="AG103" s="2314"/>
      <c r="AH103" s="2315"/>
      <c r="AI103" s="2308"/>
      <c r="AJ103" s="2216"/>
      <c r="AK103" s="2216"/>
      <c r="AL103" s="2216"/>
      <c r="AM103" s="2216"/>
      <c r="AN103" s="2250"/>
      <c r="AO103" s="2344"/>
      <c r="AP103" s="2308"/>
      <c r="AQ103" s="2216"/>
      <c r="AR103" s="2216"/>
      <c r="AS103" s="2216"/>
      <c r="AT103" s="2216"/>
      <c r="AU103" s="2250"/>
      <c r="AV103" s="2353" t="s">
        <v>1999</v>
      </c>
      <c r="AW103" s="2312"/>
      <c r="AX103" s="2216"/>
      <c r="AY103" s="2250"/>
      <c r="AZ103" s="2308"/>
      <c r="BA103" s="2216"/>
      <c r="BB103" s="2250"/>
      <c r="BC103" s="2308"/>
      <c r="BD103" s="2216"/>
      <c r="BE103" s="2250"/>
      <c r="BF103" s="2312"/>
      <c r="BG103" s="2216"/>
      <c r="BH103" s="2216"/>
      <c r="BI103" s="2216"/>
      <c r="BJ103" s="2216"/>
      <c r="BK103" s="2250"/>
      <c r="BL103" s="2308"/>
      <c r="BM103" s="2250"/>
    </row>
    <row r="104" spans="1:65">
      <c r="A104" s="2345"/>
      <c r="B104" s="2311"/>
      <c r="C104" s="2221"/>
      <c r="D104" s="2221"/>
      <c r="E104" s="2221"/>
      <c r="F104" s="2251"/>
      <c r="G104" s="2311"/>
      <c r="H104" s="2221"/>
      <c r="I104" s="2251"/>
      <c r="J104" s="2311"/>
      <c r="K104" s="2251"/>
      <c r="L104" s="2316"/>
      <c r="M104" s="2317"/>
      <c r="N104" s="2317"/>
      <c r="O104" s="2317"/>
      <c r="P104" s="2317"/>
      <c r="Q104" s="2318"/>
      <c r="R104" s="2316"/>
      <c r="S104" s="2317"/>
      <c r="T104" s="2317"/>
      <c r="U104" s="2317"/>
      <c r="V104" s="2317"/>
      <c r="W104" s="2318"/>
      <c r="X104" s="2316"/>
      <c r="Y104" s="2317"/>
      <c r="Z104" s="2317"/>
      <c r="AA104" s="2317"/>
      <c r="AB104" s="2317"/>
      <c r="AC104" s="2318"/>
      <c r="AD104" s="2317"/>
      <c r="AE104" s="2317"/>
      <c r="AF104" s="2317"/>
      <c r="AG104" s="2317"/>
      <c r="AH104" s="2318"/>
      <c r="AI104" s="2311"/>
      <c r="AJ104" s="2221"/>
      <c r="AK104" s="2221"/>
      <c r="AL104" s="2221"/>
      <c r="AM104" s="2221"/>
      <c r="AN104" s="2251"/>
      <c r="AO104" s="2345"/>
      <c r="AP104" s="2311"/>
      <c r="AQ104" s="2221"/>
      <c r="AR104" s="2221"/>
      <c r="AS104" s="2221"/>
      <c r="AT104" s="2221"/>
      <c r="AU104" s="2251"/>
      <c r="AV104" s="2360"/>
      <c r="AW104" s="2311"/>
      <c r="AX104" s="2221"/>
      <c r="AY104" s="2251"/>
      <c r="AZ104" s="2311"/>
      <c r="BA104" s="2221"/>
      <c r="BB104" s="2251"/>
      <c r="BC104" s="2311"/>
      <c r="BD104" s="2221"/>
      <c r="BE104" s="2251"/>
      <c r="BF104" s="2311"/>
      <c r="BG104" s="2221"/>
      <c r="BH104" s="2221"/>
      <c r="BI104" s="2221"/>
      <c r="BJ104" s="2221"/>
      <c r="BK104" s="2251"/>
      <c r="BL104" s="2311"/>
      <c r="BM104" s="2251"/>
    </row>
    <row r="105" spans="1:65" s="647" customFormat="1" ht="14.25" customHeight="1">
      <c r="A105" s="2361">
        <f>作業員データ!$A$15</f>
        <v>12</v>
      </c>
      <c r="B105" s="2401">
        <f>作業員データ!$B$15</f>
        <v>0</v>
      </c>
      <c r="C105" s="2402"/>
      <c r="D105" s="2402"/>
      <c r="E105" s="2402"/>
      <c r="F105" s="2403"/>
      <c r="G105" s="2407">
        <f>作業員データ!$D$15</f>
        <v>0</v>
      </c>
      <c r="H105" s="2218"/>
      <c r="I105" s="2408"/>
      <c r="J105" s="2293" t="str">
        <f>作業員データ!$AY$15</f>
        <v/>
      </c>
      <c r="K105" s="2209" t="str">
        <f>作業員データ!$BB$15</f>
        <v/>
      </c>
      <c r="L105" s="2407" t="str">
        <f>作業員データ!$L$15</f>
        <v/>
      </c>
      <c r="M105" s="2231" t="s">
        <v>647</v>
      </c>
      <c r="N105" s="2218">
        <f>作業員データ!$H$15</f>
        <v>0</v>
      </c>
      <c r="O105" s="2231" t="s">
        <v>24</v>
      </c>
      <c r="P105" s="2218">
        <f>作業員データ!$J$15</f>
        <v>0</v>
      </c>
      <c r="Q105" s="2234" t="s">
        <v>651</v>
      </c>
      <c r="R105" s="2246" t="str">
        <f>作業員データ!$V$15</f>
        <v/>
      </c>
      <c r="S105" s="2231" t="s">
        <v>647</v>
      </c>
      <c r="T105" s="2218">
        <f>作業員データ!$R$15</f>
        <v>0</v>
      </c>
      <c r="U105" s="2231" t="s">
        <v>24</v>
      </c>
      <c r="V105" s="2218">
        <f>作業員データ!$T$15</f>
        <v>0</v>
      </c>
      <c r="W105" s="2234" t="s">
        <v>651</v>
      </c>
      <c r="X105" s="2237">
        <f>作業員データ!$Y$15</f>
        <v>0</v>
      </c>
      <c r="Y105" s="2238"/>
      <c r="Z105" s="2238"/>
      <c r="AA105" s="2238"/>
      <c r="AB105" s="2238"/>
      <c r="AC105" s="2239"/>
      <c r="AD105" s="2231" t="s">
        <v>25</v>
      </c>
      <c r="AE105" s="2218">
        <f>作業員データ!$Z$15</f>
        <v>0</v>
      </c>
      <c r="AF105" s="2218"/>
      <c r="AG105" s="2218"/>
      <c r="AH105" s="2234" t="s">
        <v>26</v>
      </c>
      <c r="AI105" s="2246">
        <f>作業員データ!$AD$15</f>
        <v>0</v>
      </c>
      <c r="AJ105" s="2231" t="s">
        <v>647</v>
      </c>
      <c r="AK105" s="2218">
        <f>作業員データ!$AF$15</f>
        <v>0</v>
      </c>
      <c r="AL105" s="2231" t="s">
        <v>24</v>
      </c>
      <c r="AM105" s="2218">
        <f>作業員データ!$AH$15</f>
        <v>0</v>
      </c>
      <c r="AN105" s="2234" t="s">
        <v>651</v>
      </c>
      <c r="AO105" s="2361">
        <f>作業員データ!$AN$15</f>
        <v>0</v>
      </c>
      <c r="AP105" s="2246">
        <f>作業員データ!$AP$15</f>
        <v>0</v>
      </c>
      <c r="AQ105" s="2231" t="s">
        <v>647</v>
      </c>
      <c r="AR105" s="2218">
        <f>作業員データ!$AR$15</f>
        <v>0</v>
      </c>
      <c r="AS105" s="2231" t="s">
        <v>24</v>
      </c>
      <c r="AT105" s="2218">
        <f>作業員データ!$AT$15</f>
        <v>0</v>
      </c>
      <c r="AU105" s="2234" t="s">
        <v>651</v>
      </c>
      <c r="AV105" s="812">
        <f>作業員データ!$CG$15</f>
        <v>0</v>
      </c>
      <c r="AW105" s="2304">
        <f>作業員データ!$BO$15</f>
        <v>0</v>
      </c>
      <c r="AX105" s="2305"/>
      <c r="AY105" s="2306"/>
      <c r="AZ105" s="2304">
        <f>作業員データ!$BU$15</f>
        <v>0</v>
      </c>
      <c r="BA105" s="2305"/>
      <c r="BB105" s="2306"/>
      <c r="BC105" s="2304">
        <f>作業員データ!$CA$15</f>
        <v>0</v>
      </c>
      <c r="BD105" s="2305"/>
      <c r="BE105" s="2306"/>
      <c r="BF105" s="2275"/>
      <c r="BG105" s="2215" t="s">
        <v>647</v>
      </c>
      <c r="BH105" s="2269"/>
      <c r="BI105" s="2215" t="s">
        <v>24</v>
      </c>
      <c r="BJ105" s="2269"/>
      <c r="BK105" s="2267" t="s">
        <v>651</v>
      </c>
      <c r="BL105" s="2373" t="s">
        <v>1826</v>
      </c>
      <c r="BM105" s="2374"/>
    </row>
    <row r="106" spans="1:65" s="647" customFormat="1">
      <c r="A106" s="2362"/>
      <c r="B106" s="2404"/>
      <c r="C106" s="2405"/>
      <c r="D106" s="2405"/>
      <c r="E106" s="2405"/>
      <c r="F106" s="2406"/>
      <c r="G106" s="2247"/>
      <c r="H106" s="2219"/>
      <c r="I106" s="2379"/>
      <c r="J106" s="2293"/>
      <c r="K106" s="2209"/>
      <c r="L106" s="2409"/>
      <c r="M106" s="2232"/>
      <c r="N106" s="2219"/>
      <c r="O106" s="2232"/>
      <c r="P106" s="2219"/>
      <c r="Q106" s="2235"/>
      <c r="R106" s="2247"/>
      <c r="S106" s="2232"/>
      <c r="T106" s="2219"/>
      <c r="U106" s="2232"/>
      <c r="V106" s="2219"/>
      <c r="W106" s="2235"/>
      <c r="X106" s="2240"/>
      <c r="Y106" s="2241"/>
      <c r="Z106" s="2241"/>
      <c r="AA106" s="2241"/>
      <c r="AB106" s="2241"/>
      <c r="AC106" s="2242"/>
      <c r="AD106" s="2232"/>
      <c r="AE106" s="2219"/>
      <c r="AF106" s="2219"/>
      <c r="AG106" s="2219"/>
      <c r="AH106" s="2235"/>
      <c r="AI106" s="2247"/>
      <c r="AJ106" s="2232"/>
      <c r="AK106" s="2219"/>
      <c r="AL106" s="2232"/>
      <c r="AM106" s="2219"/>
      <c r="AN106" s="2235"/>
      <c r="AO106" s="2362"/>
      <c r="AP106" s="2247"/>
      <c r="AQ106" s="2232"/>
      <c r="AR106" s="2219"/>
      <c r="AS106" s="2232"/>
      <c r="AT106" s="2219"/>
      <c r="AU106" s="2235"/>
      <c r="AV106" s="834">
        <f>作業員データ!$CH$15</f>
        <v>0</v>
      </c>
      <c r="AW106" s="2277">
        <f>作業員データ!$BP$15</f>
        <v>0</v>
      </c>
      <c r="AX106" s="2278"/>
      <c r="AY106" s="2279"/>
      <c r="AZ106" s="2277">
        <f>作業員データ!$BV$15</f>
        <v>0</v>
      </c>
      <c r="BA106" s="2278"/>
      <c r="BB106" s="2279"/>
      <c r="BC106" s="2277">
        <f>作業員データ!$CB$15</f>
        <v>0</v>
      </c>
      <c r="BD106" s="2278"/>
      <c r="BE106" s="2279"/>
      <c r="BF106" s="2257"/>
      <c r="BG106" s="2216"/>
      <c r="BH106" s="2210"/>
      <c r="BI106" s="2216"/>
      <c r="BJ106" s="2210"/>
      <c r="BK106" s="2250"/>
      <c r="BL106" s="2252"/>
      <c r="BM106" s="2254"/>
    </row>
    <row r="107" spans="1:65" s="647" customFormat="1">
      <c r="A107" s="2362"/>
      <c r="B107" s="2395">
        <f>作業員データ!$C$15</f>
        <v>0</v>
      </c>
      <c r="C107" s="2396"/>
      <c r="D107" s="2396"/>
      <c r="E107" s="2396"/>
      <c r="F107" s="2397"/>
      <c r="G107" s="2247"/>
      <c r="H107" s="2219"/>
      <c r="I107" s="2379"/>
      <c r="J107" s="2209" t="str">
        <f>作業員データ!$BE$15</f>
        <v/>
      </c>
      <c r="K107" s="2209" t="str">
        <f>作業員データ!$BH$15</f>
        <v/>
      </c>
      <c r="L107" s="2410"/>
      <c r="M107" s="2233"/>
      <c r="N107" s="2220"/>
      <c r="O107" s="2233"/>
      <c r="P107" s="2220"/>
      <c r="Q107" s="2236"/>
      <c r="R107" s="2248"/>
      <c r="S107" s="2233"/>
      <c r="T107" s="2220"/>
      <c r="U107" s="2233"/>
      <c r="V107" s="2220"/>
      <c r="W107" s="2236"/>
      <c r="X107" s="2243"/>
      <c r="Y107" s="2244"/>
      <c r="Z107" s="2244"/>
      <c r="AA107" s="2244"/>
      <c r="AB107" s="2244"/>
      <c r="AC107" s="2245"/>
      <c r="AD107" s="2232"/>
      <c r="AE107" s="2219"/>
      <c r="AF107" s="2219"/>
      <c r="AG107" s="2219"/>
      <c r="AH107" s="2235"/>
      <c r="AI107" s="2248"/>
      <c r="AJ107" s="2233"/>
      <c r="AK107" s="2220"/>
      <c r="AL107" s="2233"/>
      <c r="AM107" s="2220"/>
      <c r="AN107" s="2236"/>
      <c r="AO107" s="2362"/>
      <c r="AP107" s="2248"/>
      <c r="AQ107" s="2233"/>
      <c r="AR107" s="2220"/>
      <c r="AS107" s="2233"/>
      <c r="AT107" s="2220"/>
      <c r="AU107" s="2236"/>
      <c r="AV107" s="835">
        <f>作業員データ!$CI$15</f>
        <v>0</v>
      </c>
      <c r="AW107" s="2277">
        <f>作業員データ!$BQ$15</f>
        <v>0</v>
      </c>
      <c r="AX107" s="2278"/>
      <c r="AY107" s="2279"/>
      <c r="AZ107" s="2277">
        <f>作業員データ!$BW$15</f>
        <v>0</v>
      </c>
      <c r="BA107" s="2278"/>
      <c r="BB107" s="2279"/>
      <c r="BC107" s="2277">
        <f>作業員データ!$CC$15</f>
        <v>0</v>
      </c>
      <c r="BD107" s="2278"/>
      <c r="BE107" s="2279"/>
      <c r="BF107" s="2276"/>
      <c r="BG107" s="2217"/>
      <c r="BH107" s="2270"/>
      <c r="BI107" s="2217"/>
      <c r="BJ107" s="2270"/>
      <c r="BK107" s="2268"/>
      <c r="BL107" s="2252"/>
      <c r="BM107" s="2254"/>
    </row>
    <row r="108" spans="1:65" s="647" customFormat="1">
      <c r="A108" s="2362"/>
      <c r="B108" s="2395"/>
      <c r="C108" s="2396"/>
      <c r="D108" s="2396"/>
      <c r="E108" s="2396"/>
      <c r="F108" s="2397"/>
      <c r="G108" s="2247"/>
      <c r="H108" s="2219"/>
      <c r="I108" s="2379"/>
      <c r="J108" s="2209"/>
      <c r="K108" s="2209"/>
      <c r="L108" s="648"/>
      <c r="M108" s="649"/>
      <c r="N108" s="2219" t="e">
        <f ca="1">作業員データ!$N$15</f>
        <v>#VALUE!</v>
      </c>
      <c r="O108" s="2232" t="s">
        <v>647</v>
      </c>
      <c r="P108" s="649"/>
      <c r="Q108" s="650"/>
      <c r="R108" s="648"/>
      <c r="S108" s="649"/>
      <c r="T108" s="2219" t="e">
        <f ca="1">作業員データ!$X$15</f>
        <v>#VALUE!</v>
      </c>
      <c r="U108" s="2232" t="s">
        <v>66</v>
      </c>
      <c r="V108" s="649"/>
      <c r="W108" s="650"/>
      <c r="X108" s="2366">
        <f>作業員データ!$AA$15</f>
        <v>0</v>
      </c>
      <c r="Y108" s="2367"/>
      <c r="Z108" s="2367"/>
      <c r="AA108" s="2367"/>
      <c r="AB108" s="2367"/>
      <c r="AC108" s="2368"/>
      <c r="AD108" s="2372" t="s">
        <v>25</v>
      </c>
      <c r="AE108" s="2377">
        <f>作業員データ!$AB$15</f>
        <v>0</v>
      </c>
      <c r="AF108" s="2377"/>
      <c r="AG108" s="2377"/>
      <c r="AH108" s="2392" t="s">
        <v>26</v>
      </c>
      <c r="AI108" s="2381">
        <f>作業員データ!$AK$15</f>
        <v>0</v>
      </c>
      <c r="AJ108" s="2377"/>
      <c r="AK108" s="2372" t="s">
        <v>67</v>
      </c>
      <c r="AL108" s="2372"/>
      <c r="AM108" s="2377">
        <f>作業員データ!$AM$15</f>
        <v>0</v>
      </c>
      <c r="AN108" s="2378"/>
      <c r="AO108" s="2362"/>
      <c r="AP108" s="2381">
        <f>作業員データ!$AV$15</f>
        <v>0</v>
      </c>
      <c r="AQ108" s="2382"/>
      <c r="AR108" s="2382"/>
      <c r="AS108" s="2382"/>
      <c r="AT108" s="2382"/>
      <c r="AU108" s="2383"/>
      <c r="AV108" s="836">
        <f>作業員データ!$CJ$15</f>
        <v>0</v>
      </c>
      <c r="AW108" s="2277">
        <f>作業員データ!$BR$15</f>
        <v>0</v>
      </c>
      <c r="AX108" s="2278"/>
      <c r="AY108" s="2279"/>
      <c r="AZ108" s="2277">
        <f>作業員データ!$BX$15</f>
        <v>0</v>
      </c>
      <c r="BA108" s="2278"/>
      <c r="BB108" s="2279"/>
      <c r="BC108" s="2277">
        <f>作業員データ!$CD$15</f>
        <v>0</v>
      </c>
      <c r="BD108" s="2278"/>
      <c r="BE108" s="2279"/>
      <c r="BF108" s="2203"/>
      <c r="BG108" s="2274" t="s">
        <v>647</v>
      </c>
      <c r="BH108" s="2204"/>
      <c r="BI108" s="2274" t="s">
        <v>24</v>
      </c>
      <c r="BJ108" s="2204"/>
      <c r="BK108" s="2249" t="s">
        <v>651</v>
      </c>
      <c r="BL108" s="2252"/>
      <c r="BM108" s="2254"/>
    </row>
    <row r="109" spans="1:65" s="647" customFormat="1">
      <c r="A109" s="2362"/>
      <c r="B109" s="2381"/>
      <c r="C109" s="2377"/>
      <c r="D109" s="2377"/>
      <c r="E109" s="2377"/>
      <c r="F109" s="2378"/>
      <c r="G109" s="2247"/>
      <c r="H109" s="2219"/>
      <c r="I109" s="2379"/>
      <c r="J109" s="2252" t="str">
        <f>作業員データ!$BK$15</f>
        <v/>
      </c>
      <c r="K109" s="2254" t="str">
        <f>作業員データ!$BN$15</f>
        <v/>
      </c>
      <c r="L109" s="648"/>
      <c r="M109" s="649"/>
      <c r="N109" s="2219"/>
      <c r="O109" s="2232"/>
      <c r="P109" s="649"/>
      <c r="Q109" s="650"/>
      <c r="R109" s="648"/>
      <c r="S109" s="649"/>
      <c r="T109" s="2219"/>
      <c r="U109" s="2232"/>
      <c r="V109" s="649"/>
      <c r="W109" s="650"/>
      <c r="X109" s="2240"/>
      <c r="Y109" s="2241"/>
      <c r="Z109" s="2241"/>
      <c r="AA109" s="2241"/>
      <c r="AB109" s="2241"/>
      <c r="AC109" s="2242"/>
      <c r="AD109" s="2232"/>
      <c r="AE109" s="2219"/>
      <c r="AF109" s="2219"/>
      <c r="AG109" s="2219"/>
      <c r="AH109" s="2235"/>
      <c r="AI109" s="2247"/>
      <c r="AJ109" s="2219"/>
      <c r="AK109" s="2232"/>
      <c r="AL109" s="2232"/>
      <c r="AM109" s="2219"/>
      <c r="AN109" s="2379"/>
      <c r="AO109" s="2362"/>
      <c r="AP109" s="2384"/>
      <c r="AQ109" s="2385"/>
      <c r="AR109" s="2385"/>
      <c r="AS109" s="2385"/>
      <c r="AT109" s="2385"/>
      <c r="AU109" s="2386"/>
      <c r="AV109" s="1075">
        <f>作業員データ!$CK$15</f>
        <v>0</v>
      </c>
      <c r="AW109" s="2277">
        <f>作業員データ!$BS$15</f>
        <v>0</v>
      </c>
      <c r="AX109" s="2278"/>
      <c r="AY109" s="2279"/>
      <c r="AZ109" s="2277">
        <f>作業員データ!$BY$15</f>
        <v>0</v>
      </c>
      <c r="BA109" s="2278"/>
      <c r="BB109" s="2279"/>
      <c r="BC109" s="2277">
        <f>作業員データ!$CE$15</f>
        <v>0</v>
      </c>
      <c r="BD109" s="2278"/>
      <c r="BE109" s="2279"/>
      <c r="BF109" s="2257"/>
      <c r="BG109" s="2216"/>
      <c r="BH109" s="2210"/>
      <c r="BI109" s="2216"/>
      <c r="BJ109" s="2210"/>
      <c r="BK109" s="2250"/>
      <c r="BL109" s="2252"/>
      <c r="BM109" s="2254"/>
    </row>
    <row r="110" spans="1:65" s="647" customFormat="1">
      <c r="A110" s="2363"/>
      <c r="B110" s="2398"/>
      <c r="C110" s="2399"/>
      <c r="D110" s="2399"/>
      <c r="E110" s="2399"/>
      <c r="F110" s="2400"/>
      <c r="G110" s="2394"/>
      <c r="H110" s="2364"/>
      <c r="I110" s="2380"/>
      <c r="J110" s="2253"/>
      <c r="K110" s="2255"/>
      <c r="L110" s="651"/>
      <c r="M110" s="652"/>
      <c r="N110" s="2364"/>
      <c r="O110" s="2365"/>
      <c r="P110" s="652"/>
      <c r="Q110" s="653"/>
      <c r="R110" s="651"/>
      <c r="S110" s="652"/>
      <c r="T110" s="2364"/>
      <c r="U110" s="2365"/>
      <c r="V110" s="652"/>
      <c r="W110" s="653"/>
      <c r="X110" s="2369"/>
      <c r="Y110" s="2370"/>
      <c r="Z110" s="2370"/>
      <c r="AA110" s="2370"/>
      <c r="AB110" s="2370"/>
      <c r="AC110" s="2371"/>
      <c r="AD110" s="2365"/>
      <c r="AE110" s="2364"/>
      <c r="AF110" s="2364"/>
      <c r="AG110" s="2364"/>
      <c r="AH110" s="2393"/>
      <c r="AI110" s="2394"/>
      <c r="AJ110" s="2364"/>
      <c r="AK110" s="2365"/>
      <c r="AL110" s="2365"/>
      <c r="AM110" s="2364"/>
      <c r="AN110" s="2380"/>
      <c r="AO110" s="2363"/>
      <c r="AP110" s="2387"/>
      <c r="AQ110" s="2388"/>
      <c r="AR110" s="2388"/>
      <c r="AS110" s="2388"/>
      <c r="AT110" s="2388"/>
      <c r="AU110" s="2389"/>
      <c r="AV110" s="1076">
        <f>作業員データ!CL15</f>
        <v>0</v>
      </c>
      <c r="AW110" s="2271">
        <f>作業員データ!$BT$15</f>
        <v>0</v>
      </c>
      <c r="AX110" s="2272"/>
      <c r="AY110" s="2273"/>
      <c r="AZ110" s="2271">
        <f>作業員データ!$BZ$15</f>
        <v>0</v>
      </c>
      <c r="BA110" s="2272"/>
      <c r="BB110" s="2273"/>
      <c r="BC110" s="2271">
        <f>作業員データ!$CF$15</f>
        <v>0</v>
      </c>
      <c r="BD110" s="2272"/>
      <c r="BE110" s="2273"/>
      <c r="BF110" s="2258"/>
      <c r="BG110" s="2221"/>
      <c r="BH110" s="2211"/>
      <c r="BI110" s="2221"/>
      <c r="BJ110" s="2211"/>
      <c r="BK110" s="2251"/>
      <c r="BL110" s="2375"/>
      <c r="BM110" s="2376"/>
    </row>
    <row r="111" spans="1:65" s="647" customFormat="1" ht="14.25" customHeight="1">
      <c r="A111" s="2361">
        <f>作業員データ!$A$16</f>
        <v>13</v>
      </c>
      <c r="B111" s="2401">
        <f>作業員データ!$B$16</f>
        <v>0</v>
      </c>
      <c r="C111" s="2402"/>
      <c r="D111" s="2402"/>
      <c r="E111" s="2402"/>
      <c r="F111" s="2403"/>
      <c r="G111" s="2407">
        <f>作業員データ!$D$16</f>
        <v>0</v>
      </c>
      <c r="H111" s="2218"/>
      <c r="I111" s="2408"/>
      <c r="J111" s="2293" t="str">
        <f>作業員データ!$AY$16</f>
        <v/>
      </c>
      <c r="K111" s="2209" t="str">
        <f>作業員データ!$BB$16</f>
        <v/>
      </c>
      <c r="L111" s="2407" t="str">
        <f>作業員データ!$L$16</f>
        <v/>
      </c>
      <c r="M111" s="2231" t="s">
        <v>647</v>
      </c>
      <c r="N111" s="2218">
        <f>作業員データ!$H$16</f>
        <v>0</v>
      </c>
      <c r="O111" s="2231" t="s">
        <v>24</v>
      </c>
      <c r="P111" s="2218">
        <f>作業員データ!$J$16</f>
        <v>0</v>
      </c>
      <c r="Q111" s="2234" t="s">
        <v>651</v>
      </c>
      <c r="R111" s="2246" t="str">
        <f>作業員データ!$V$16</f>
        <v/>
      </c>
      <c r="S111" s="2231" t="s">
        <v>647</v>
      </c>
      <c r="T111" s="2218">
        <f>作業員データ!$R$16</f>
        <v>0</v>
      </c>
      <c r="U111" s="2231" t="s">
        <v>24</v>
      </c>
      <c r="V111" s="2218">
        <f>作業員データ!$T$16</f>
        <v>0</v>
      </c>
      <c r="W111" s="2234" t="s">
        <v>651</v>
      </c>
      <c r="X111" s="2237">
        <f>作業員データ!$Y$16</f>
        <v>0</v>
      </c>
      <c r="Y111" s="2238"/>
      <c r="Z111" s="2238"/>
      <c r="AA111" s="2238"/>
      <c r="AB111" s="2238"/>
      <c r="AC111" s="2239"/>
      <c r="AD111" s="2231" t="s">
        <v>25</v>
      </c>
      <c r="AE111" s="2218">
        <f>作業員データ!$Z$16</f>
        <v>0</v>
      </c>
      <c r="AF111" s="2218"/>
      <c r="AG111" s="2218"/>
      <c r="AH111" s="2234" t="s">
        <v>26</v>
      </c>
      <c r="AI111" s="2246">
        <f>作業員データ!$AD$16</f>
        <v>0</v>
      </c>
      <c r="AJ111" s="2231" t="s">
        <v>647</v>
      </c>
      <c r="AK111" s="2218">
        <f>作業員データ!$AF$16</f>
        <v>0</v>
      </c>
      <c r="AL111" s="2231" t="s">
        <v>24</v>
      </c>
      <c r="AM111" s="2218">
        <f>作業員データ!$AH$16</f>
        <v>0</v>
      </c>
      <c r="AN111" s="2234" t="s">
        <v>651</v>
      </c>
      <c r="AO111" s="2361">
        <f>作業員データ!$AN$16</f>
        <v>0</v>
      </c>
      <c r="AP111" s="2246">
        <f>作業員データ!$AP$16</f>
        <v>0</v>
      </c>
      <c r="AQ111" s="2231" t="s">
        <v>647</v>
      </c>
      <c r="AR111" s="2218">
        <f>作業員データ!$AR$16</f>
        <v>0</v>
      </c>
      <c r="AS111" s="2231" t="s">
        <v>24</v>
      </c>
      <c r="AT111" s="2218">
        <f>作業員データ!$AT$16</f>
        <v>0</v>
      </c>
      <c r="AU111" s="2234" t="s">
        <v>651</v>
      </c>
      <c r="AV111" s="812">
        <f>作業員データ!$CG$16</f>
        <v>0</v>
      </c>
      <c r="AW111" s="2304">
        <f>作業員データ!$BO$16</f>
        <v>0</v>
      </c>
      <c r="AX111" s="2305"/>
      <c r="AY111" s="2306"/>
      <c r="AZ111" s="2304">
        <f>作業員データ!$BU$16</f>
        <v>0</v>
      </c>
      <c r="BA111" s="2305"/>
      <c r="BB111" s="2306"/>
      <c r="BC111" s="2304">
        <f>作業員データ!$CA$16</f>
        <v>0</v>
      </c>
      <c r="BD111" s="2305"/>
      <c r="BE111" s="2306"/>
      <c r="BF111" s="2275"/>
      <c r="BG111" s="2215" t="s">
        <v>647</v>
      </c>
      <c r="BH111" s="2269"/>
      <c r="BI111" s="2215" t="s">
        <v>24</v>
      </c>
      <c r="BJ111" s="2269"/>
      <c r="BK111" s="2267" t="s">
        <v>651</v>
      </c>
      <c r="BL111" s="2373" t="s">
        <v>1826</v>
      </c>
      <c r="BM111" s="2374"/>
    </row>
    <row r="112" spans="1:65" s="647" customFormat="1">
      <c r="A112" s="2362"/>
      <c r="B112" s="2404"/>
      <c r="C112" s="2405"/>
      <c r="D112" s="2405"/>
      <c r="E112" s="2405"/>
      <c r="F112" s="2406"/>
      <c r="G112" s="2247"/>
      <c r="H112" s="2219"/>
      <c r="I112" s="2379"/>
      <c r="J112" s="2293"/>
      <c r="K112" s="2209"/>
      <c r="L112" s="2409"/>
      <c r="M112" s="2232"/>
      <c r="N112" s="2219"/>
      <c r="O112" s="2232"/>
      <c r="P112" s="2219"/>
      <c r="Q112" s="2235"/>
      <c r="R112" s="2247"/>
      <c r="S112" s="2232"/>
      <c r="T112" s="2219"/>
      <c r="U112" s="2232"/>
      <c r="V112" s="2219"/>
      <c r="W112" s="2235"/>
      <c r="X112" s="2240"/>
      <c r="Y112" s="2241"/>
      <c r="Z112" s="2241"/>
      <c r="AA112" s="2241"/>
      <c r="AB112" s="2241"/>
      <c r="AC112" s="2242"/>
      <c r="AD112" s="2232"/>
      <c r="AE112" s="2219"/>
      <c r="AF112" s="2219"/>
      <c r="AG112" s="2219"/>
      <c r="AH112" s="2235"/>
      <c r="AI112" s="2247"/>
      <c r="AJ112" s="2232"/>
      <c r="AK112" s="2219"/>
      <c r="AL112" s="2232"/>
      <c r="AM112" s="2219"/>
      <c r="AN112" s="2235"/>
      <c r="AO112" s="2362"/>
      <c r="AP112" s="2247"/>
      <c r="AQ112" s="2232"/>
      <c r="AR112" s="2219"/>
      <c r="AS112" s="2232"/>
      <c r="AT112" s="2219"/>
      <c r="AU112" s="2235"/>
      <c r="AV112" s="834">
        <f>作業員データ!$CH$16</f>
        <v>0</v>
      </c>
      <c r="AW112" s="2277">
        <f>作業員データ!$BP$16</f>
        <v>0</v>
      </c>
      <c r="AX112" s="2278"/>
      <c r="AY112" s="2279"/>
      <c r="AZ112" s="2277">
        <f>作業員データ!$BV$16</f>
        <v>0</v>
      </c>
      <c r="BA112" s="2278"/>
      <c r="BB112" s="2279"/>
      <c r="BC112" s="2277">
        <f>作業員データ!$CB$16</f>
        <v>0</v>
      </c>
      <c r="BD112" s="2278"/>
      <c r="BE112" s="2279"/>
      <c r="BF112" s="2257"/>
      <c r="BG112" s="2216"/>
      <c r="BH112" s="2210"/>
      <c r="BI112" s="2216"/>
      <c r="BJ112" s="2210"/>
      <c r="BK112" s="2250"/>
      <c r="BL112" s="2252"/>
      <c r="BM112" s="2254"/>
    </row>
    <row r="113" spans="1:65" s="647" customFormat="1">
      <c r="A113" s="2362"/>
      <c r="B113" s="2395">
        <f>作業員データ!$C$16</f>
        <v>0</v>
      </c>
      <c r="C113" s="2396"/>
      <c r="D113" s="2396"/>
      <c r="E113" s="2396"/>
      <c r="F113" s="2397"/>
      <c r="G113" s="2247"/>
      <c r="H113" s="2219"/>
      <c r="I113" s="2379"/>
      <c r="J113" s="2209" t="str">
        <f>作業員データ!$BE$16</f>
        <v/>
      </c>
      <c r="K113" s="2209" t="str">
        <f>作業員データ!$BH$16</f>
        <v/>
      </c>
      <c r="L113" s="2410"/>
      <c r="M113" s="2233"/>
      <c r="N113" s="2220"/>
      <c r="O113" s="2233"/>
      <c r="P113" s="2220"/>
      <c r="Q113" s="2236"/>
      <c r="R113" s="2248"/>
      <c r="S113" s="2233"/>
      <c r="T113" s="2220"/>
      <c r="U113" s="2233"/>
      <c r="V113" s="2220"/>
      <c r="W113" s="2236"/>
      <c r="X113" s="2243"/>
      <c r="Y113" s="2244"/>
      <c r="Z113" s="2244"/>
      <c r="AA113" s="2244"/>
      <c r="AB113" s="2244"/>
      <c r="AC113" s="2245"/>
      <c r="AD113" s="2232"/>
      <c r="AE113" s="2219"/>
      <c r="AF113" s="2219"/>
      <c r="AG113" s="2219"/>
      <c r="AH113" s="2235"/>
      <c r="AI113" s="2248"/>
      <c r="AJ113" s="2233"/>
      <c r="AK113" s="2220"/>
      <c r="AL113" s="2233"/>
      <c r="AM113" s="2220"/>
      <c r="AN113" s="2236"/>
      <c r="AO113" s="2362"/>
      <c r="AP113" s="2248"/>
      <c r="AQ113" s="2233"/>
      <c r="AR113" s="2220"/>
      <c r="AS113" s="2233"/>
      <c r="AT113" s="2220"/>
      <c r="AU113" s="2236"/>
      <c r="AV113" s="835">
        <f>作業員データ!$CI$16</f>
        <v>0</v>
      </c>
      <c r="AW113" s="2277">
        <f>作業員データ!$BQ$16</f>
        <v>0</v>
      </c>
      <c r="AX113" s="2278"/>
      <c r="AY113" s="2279"/>
      <c r="AZ113" s="2277">
        <f>作業員データ!$BW$16</f>
        <v>0</v>
      </c>
      <c r="BA113" s="2278"/>
      <c r="BB113" s="2279"/>
      <c r="BC113" s="2277">
        <f>作業員データ!$CC$16</f>
        <v>0</v>
      </c>
      <c r="BD113" s="2278"/>
      <c r="BE113" s="2279"/>
      <c r="BF113" s="2276"/>
      <c r="BG113" s="2217"/>
      <c r="BH113" s="2270"/>
      <c r="BI113" s="2217"/>
      <c r="BJ113" s="2270"/>
      <c r="BK113" s="2268"/>
      <c r="BL113" s="2252"/>
      <c r="BM113" s="2254"/>
    </row>
    <row r="114" spans="1:65" s="647" customFormat="1">
      <c r="A114" s="2362"/>
      <c r="B114" s="2395"/>
      <c r="C114" s="2396"/>
      <c r="D114" s="2396"/>
      <c r="E114" s="2396"/>
      <c r="F114" s="2397"/>
      <c r="G114" s="2247"/>
      <c r="H114" s="2219"/>
      <c r="I114" s="2379"/>
      <c r="J114" s="2209"/>
      <c r="K114" s="2209"/>
      <c r="L114" s="648"/>
      <c r="M114" s="649"/>
      <c r="N114" s="2219" t="e">
        <f ca="1">作業員データ!$N$16</f>
        <v>#VALUE!</v>
      </c>
      <c r="O114" s="2232" t="s">
        <v>647</v>
      </c>
      <c r="P114" s="649"/>
      <c r="Q114" s="650"/>
      <c r="R114" s="648"/>
      <c r="S114" s="649"/>
      <c r="T114" s="2219" t="e">
        <f ca="1">作業員データ!$X$16</f>
        <v>#VALUE!</v>
      </c>
      <c r="U114" s="2232" t="s">
        <v>66</v>
      </c>
      <c r="V114" s="649"/>
      <c r="W114" s="650"/>
      <c r="X114" s="2366">
        <f>作業員データ!$AA$16</f>
        <v>0</v>
      </c>
      <c r="Y114" s="2367"/>
      <c r="Z114" s="2367"/>
      <c r="AA114" s="2367"/>
      <c r="AB114" s="2367"/>
      <c r="AC114" s="2368"/>
      <c r="AD114" s="2372" t="s">
        <v>25</v>
      </c>
      <c r="AE114" s="2377">
        <f>作業員データ!$AB$16</f>
        <v>0</v>
      </c>
      <c r="AF114" s="2377"/>
      <c r="AG114" s="2377"/>
      <c r="AH114" s="2392" t="s">
        <v>26</v>
      </c>
      <c r="AI114" s="2381">
        <f>作業員データ!$AK$16</f>
        <v>0</v>
      </c>
      <c r="AJ114" s="2377"/>
      <c r="AK114" s="2372" t="s">
        <v>67</v>
      </c>
      <c r="AL114" s="2372"/>
      <c r="AM114" s="2377">
        <f>作業員データ!$AM$16</f>
        <v>0</v>
      </c>
      <c r="AN114" s="2378"/>
      <c r="AO114" s="2362"/>
      <c r="AP114" s="2381">
        <f>作業員データ!$AV$16</f>
        <v>0</v>
      </c>
      <c r="AQ114" s="2382"/>
      <c r="AR114" s="2382"/>
      <c r="AS114" s="2382"/>
      <c r="AT114" s="2382"/>
      <c r="AU114" s="2383"/>
      <c r="AV114" s="836">
        <f>作業員データ!$CJ$16</f>
        <v>0</v>
      </c>
      <c r="AW114" s="2277">
        <f>作業員データ!$BR$16</f>
        <v>0</v>
      </c>
      <c r="AX114" s="2278"/>
      <c r="AY114" s="2279"/>
      <c r="AZ114" s="2277">
        <f>作業員データ!$BX$16</f>
        <v>0</v>
      </c>
      <c r="BA114" s="2278"/>
      <c r="BB114" s="2279"/>
      <c r="BC114" s="2277">
        <f>作業員データ!$CD$16</f>
        <v>0</v>
      </c>
      <c r="BD114" s="2278"/>
      <c r="BE114" s="2279"/>
      <c r="BF114" s="2203"/>
      <c r="BG114" s="2274" t="s">
        <v>647</v>
      </c>
      <c r="BH114" s="2204"/>
      <c r="BI114" s="2274" t="s">
        <v>24</v>
      </c>
      <c r="BJ114" s="2204"/>
      <c r="BK114" s="2249" t="s">
        <v>651</v>
      </c>
      <c r="BL114" s="2252"/>
      <c r="BM114" s="2254"/>
    </row>
    <row r="115" spans="1:65" s="647" customFormat="1">
      <c r="A115" s="2362"/>
      <c r="B115" s="2381"/>
      <c r="C115" s="2377"/>
      <c r="D115" s="2377"/>
      <c r="E115" s="2377"/>
      <c r="F115" s="2378"/>
      <c r="G115" s="2247"/>
      <c r="H115" s="2219"/>
      <c r="I115" s="2379"/>
      <c r="J115" s="2252" t="str">
        <f>作業員データ!$BK$16</f>
        <v/>
      </c>
      <c r="K115" s="2254" t="str">
        <f>作業員データ!$BN$16</f>
        <v/>
      </c>
      <c r="L115" s="648"/>
      <c r="M115" s="649"/>
      <c r="N115" s="2219"/>
      <c r="O115" s="2232"/>
      <c r="P115" s="649"/>
      <c r="Q115" s="650"/>
      <c r="R115" s="648"/>
      <c r="S115" s="649"/>
      <c r="T115" s="2219"/>
      <c r="U115" s="2232"/>
      <c r="V115" s="649"/>
      <c r="W115" s="650"/>
      <c r="X115" s="2240"/>
      <c r="Y115" s="2241"/>
      <c r="Z115" s="2241"/>
      <c r="AA115" s="2241"/>
      <c r="AB115" s="2241"/>
      <c r="AC115" s="2242"/>
      <c r="AD115" s="2232"/>
      <c r="AE115" s="2219"/>
      <c r="AF115" s="2219"/>
      <c r="AG115" s="2219"/>
      <c r="AH115" s="2235"/>
      <c r="AI115" s="2247"/>
      <c r="AJ115" s="2219"/>
      <c r="AK115" s="2232"/>
      <c r="AL115" s="2232"/>
      <c r="AM115" s="2219"/>
      <c r="AN115" s="2379"/>
      <c r="AO115" s="2362"/>
      <c r="AP115" s="2384"/>
      <c r="AQ115" s="2385"/>
      <c r="AR115" s="2385"/>
      <c r="AS115" s="2385"/>
      <c r="AT115" s="2385"/>
      <c r="AU115" s="2386"/>
      <c r="AV115" s="1075">
        <f>作業員データ!$CK$16</f>
        <v>0</v>
      </c>
      <c r="AW115" s="2277">
        <f>作業員データ!$BS$16</f>
        <v>0</v>
      </c>
      <c r="AX115" s="2278"/>
      <c r="AY115" s="2279"/>
      <c r="AZ115" s="2277">
        <f>作業員データ!$BY$16</f>
        <v>0</v>
      </c>
      <c r="BA115" s="2278"/>
      <c r="BB115" s="2279"/>
      <c r="BC115" s="2277">
        <f>作業員データ!$CE$16</f>
        <v>0</v>
      </c>
      <c r="BD115" s="2278"/>
      <c r="BE115" s="2279"/>
      <c r="BF115" s="2257"/>
      <c r="BG115" s="2216"/>
      <c r="BH115" s="2210"/>
      <c r="BI115" s="2216"/>
      <c r="BJ115" s="2210"/>
      <c r="BK115" s="2250"/>
      <c r="BL115" s="2252"/>
      <c r="BM115" s="2254"/>
    </row>
    <row r="116" spans="1:65" s="647" customFormat="1">
      <c r="A116" s="2363"/>
      <c r="B116" s="2398"/>
      <c r="C116" s="2399"/>
      <c r="D116" s="2399"/>
      <c r="E116" s="2399"/>
      <c r="F116" s="2400"/>
      <c r="G116" s="2394"/>
      <c r="H116" s="2364"/>
      <c r="I116" s="2380"/>
      <c r="J116" s="2253"/>
      <c r="K116" s="2255"/>
      <c r="L116" s="651"/>
      <c r="M116" s="652"/>
      <c r="N116" s="2364"/>
      <c r="O116" s="2365"/>
      <c r="P116" s="652"/>
      <c r="Q116" s="653"/>
      <c r="R116" s="651"/>
      <c r="S116" s="652"/>
      <c r="T116" s="2364"/>
      <c r="U116" s="2365"/>
      <c r="V116" s="652"/>
      <c r="W116" s="653"/>
      <c r="X116" s="2369"/>
      <c r="Y116" s="2370"/>
      <c r="Z116" s="2370"/>
      <c r="AA116" s="2370"/>
      <c r="AB116" s="2370"/>
      <c r="AC116" s="2371"/>
      <c r="AD116" s="2365"/>
      <c r="AE116" s="2364"/>
      <c r="AF116" s="2364"/>
      <c r="AG116" s="2364"/>
      <c r="AH116" s="2393"/>
      <c r="AI116" s="2394"/>
      <c r="AJ116" s="2364"/>
      <c r="AK116" s="2365"/>
      <c r="AL116" s="2365"/>
      <c r="AM116" s="2364"/>
      <c r="AN116" s="2380"/>
      <c r="AO116" s="2363"/>
      <c r="AP116" s="2387"/>
      <c r="AQ116" s="2388"/>
      <c r="AR116" s="2388"/>
      <c r="AS116" s="2388"/>
      <c r="AT116" s="2388"/>
      <c r="AU116" s="2389"/>
      <c r="AV116" s="1076">
        <f>作業員データ!CL16</f>
        <v>0</v>
      </c>
      <c r="AW116" s="2271">
        <f>作業員データ!$BT$16</f>
        <v>0</v>
      </c>
      <c r="AX116" s="2272"/>
      <c r="AY116" s="2273"/>
      <c r="AZ116" s="2271">
        <f>作業員データ!$BZ$16</f>
        <v>0</v>
      </c>
      <c r="BA116" s="2272"/>
      <c r="BB116" s="2273"/>
      <c r="BC116" s="2271">
        <f>作業員データ!$CF$16</f>
        <v>0</v>
      </c>
      <c r="BD116" s="2272"/>
      <c r="BE116" s="2273"/>
      <c r="BF116" s="2258"/>
      <c r="BG116" s="2221"/>
      <c r="BH116" s="2211"/>
      <c r="BI116" s="2221"/>
      <c r="BJ116" s="2211"/>
      <c r="BK116" s="2251"/>
      <c r="BL116" s="2375"/>
      <c r="BM116" s="2376"/>
    </row>
    <row r="117" spans="1:65" s="647" customFormat="1" ht="14.25" customHeight="1">
      <c r="A117" s="2361">
        <f>作業員データ!$A$17</f>
        <v>14</v>
      </c>
      <c r="B117" s="2401">
        <f>作業員データ!$B$17</f>
        <v>0</v>
      </c>
      <c r="C117" s="2402"/>
      <c r="D117" s="2402"/>
      <c r="E117" s="2402"/>
      <c r="F117" s="2403"/>
      <c r="G117" s="2407">
        <f>作業員データ!$D$17</f>
        <v>0</v>
      </c>
      <c r="H117" s="2218"/>
      <c r="I117" s="2408"/>
      <c r="J117" s="2293" t="str">
        <f>作業員データ!$AY$17</f>
        <v/>
      </c>
      <c r="K117" s="2209" t="str">
        <f>作業員データ!$BB$17</f>
        <v/>
      </c>
      <c r="L117" s="2407" t="str">
        <f>作業員データ!$L$17</f>
        <v/>
      </c>
      <c r="M117" s="2231" t="s">
        <v>647</v>
      </c>
      <c r="N117" s="2218">
        <f>作業員データ!$H$17</f>
        <v>0</v>
      </c>
      <c r="O117" s="2231" t="s">
        <v>24</v>
      </c>
      <c r="P117" s="2218">
        <f>作業員データ!$J$17</f>
        <v>0</v>
      </c>
      <c r="Q117" s="2234" t="s">
        <v>651</v>
      </c>
      <c r="R117" s="2246" t="str">
        <f>作業員データ!$V$17</f>
        <v/>
      </c>
      <c r="S117" s="2231" t="s">
        <v>647</v>
      </c>
      <c r="T117" s="2218">
        <f>作業員データ!$R$17</f>
        <v>0</v>
      </c>
      <c r="U117" s="2231" t="s">
        <v>24</v>
      </c>
      <c r="V117" s="2218">
        <f>作業員データ!$T$17</f>
        <v>0</v>
      </c>
      <c r="W117" s="2234" t="s">
        <v>651</v>
      </c>
      <c r="X117" s="2237">
        <f>作業員データ!$Y$17</f>
        <v>0</v>
      </c>
      <c r="Y117" s="2238"/>
      <c r="Z117" s="2238"/>
      <c r="AA117" s="2238"/>
      <c r="AB117" s="2238"/>
      <c r="AC117" s="2239"/>
      <c r="AD117" s="2231" t="s">
        <v>25</v>
      </c>
      <c r="AE117" s="2218">
        <f>作業員データ!$Z$17</f>
        <v>0</v>
      </c>
      <c r="AF117" s="2218"/>
      <c r="AG117" s="2218"/>
      <c r="AH117" s="2234" t="s">
        <v>26</v>
      </c>
      <c r="AI117" s="2246">
        <f>作業員データ!$AD$17</f>
        <v>0</v>
      </c>
      <c r="AJ117" s="2231" t="s">
        <v>647</v>
      </c>
      <c r="AK117" s="2218">
        <f>作業員データ!$AF$17</f>
        <v>0</v>
      </c>
      <c r="AL117" s="2231" t="s">
        <v>24</v>
      </c>
      <c r="AM117" s="2218">
        <f>作業員データ!$AH$17</f>
        <v>0</v>
      </c>
      <c r="AN117" s="2234" t="s">
        <v>651</v>
      </c>
      <c r="AO117" s="2361">
        <f>作業員データ!$AN$17</f>
        <v>0</v>
      </c>
      <c r="AP117" s="2246">
        <f>作業員データ!$AP$17</f>
        <v>0</v>
      </c>
      <c r="AQ117" s="2231" t="s">
        <v>647</v>
      </c>
      <c r="AR117" s="2218">
        <f>作業員データ!$AR$17</f>
        <v>0</v>
      </c>
      <c r="AS117" s="2231" t="s">
        <v>24</v>
      </c>
      <c r="AT117" s="2218">
        <f>作業員データ!$AT$17</f>
        <v>0</v>
      </c>
      <c r="AU117" s="2234" t="s">
        <v>651</v>
      </c>
      <c r="AV117" s="812">
        <f>作業員データ!$CG$17</f>
        <v>0</v>
      </c>
      <c r="AW117" s="2304">
        <f>作業員データ!$BO$17</f>
        <v>0</v>
      </c>
      <c r="AX117" s="2305"/>
      <c r="AY117" s="2306"/>
      <c r="AZ117" s="2304">
        <f>作業員データ!$BU$17</f>
        <v>0</v>
      </c>
      <c r="BA117" s="2305"/>
      <c r="BB117" s="2306"/>
      <c r="BC117" s="2304">
        <f>作業員データ!$CA$17</f>
        <v>0</v>
      </c>
      <c r="BD117" s="2305"/>
      <c r="BE117" s="2306"/>
      <c r="BF117" s="2275"/>
      <c r="BG117" s="2215" t="s">
        <v>647</v>
      </c>
      <c r="BH117" s="2269"/>
      <c r="BI117" s="2215" t="s">
        <v>24</v>
      </c>
      <c r="BJ117" s="2269"/>
      <c r="BK117" s="2267" t="s">
        <v>651</v>
      </c>
      <c r="BL117" s="2373" t="s">
        <v>1826</v>
      </c>
      <c r="BM117" s="2374"/>
    </row>
    <row r="118" spans="1:65" s="647" customFormat="1">
      <c r="A118" s="2362"/>
      <c r="B118" s="2404"/>
      <c r="C118" s="2405"/>
      <c r="D118" s="2405"/>
      <c r="E118" s="2405"/>
      <c r="F118" s="2406"/>
      <c r="G118" s="2247"/>
      <c r="H118" s="2219"/>
      <c r="I118" s="2379"/>
      <c r="J118" s="2293"/>
      <c r="K118" s="2209"/>
      <c r="L118" s="2409"/>
      <c r="M118" s="2232"/>
      <c r="N118" s="2219"/>
      <c r="O118" s="2232"/>
      <c r="P118" s="2219"/>
      <c r="Q118" s="2235"/>
      <c r="R118" s="2247"/>
      <c r="S118" s="2232"/>
      <c r="T118" s="2219"/>
      <c r="U118" s="2232"/>
      <c r="V118" s="2219"/>
      <c r="W118" s="2235"/>
      <c r="X118" s="2240"/>
      <c r="Y118" s="2241"/>
      <c r="Z118" s="2241"/>
      <c r="AA118" s="2241"/>
      <c r="AB118" s="2241"/>
      <c r="AC118" s="2242"/>
      <c r="AD118" s="2232"/>
      <c r="AE118" s="2219"/>
      <c r="AF118" s="2219"/>
      <c r="AG118" s="2219"/>
      <c r="AH118" s="2235"/>
      <c r="AI118" s="2247"/>
      <c r="AJ118" s="2232"/>
      <c r="AK118" s="2219"/>
      <c r="AL118" s="2232"/>
      <c r="AM118" s="2219"/>
      <c r="AN118" s="2235"/>
      <c r="AO118" s="2362"/>
      <c r="AP118" s="2247"/>
      <c r="AQ118" s="2232"/>
      <c r="AR118" s="2219"/>
      <c r="AS118" s="2232"/>
      <c r="AT118" s="2219"/>
      <c r="AU118" s="2235"/>
      <c r="AV118" s="834">
        <f>作業員データ!$CH$17</f>
        <v>0</v>
      </c>
      <c r="AW118" s="2277">
        <f>作業員データ!$BP$17</f>
        <v>0</v>
      </c>
      <c r="AX118" s="2278"/>
      <c r="AY118" s="2279"/>
      <c r="AZ118" s="2277">
        <f>作業員データ!$BV$17</f>
        <v>0</v>
      </c>
      <c r="BA118" s="2278"/>
      <c r="BB118" s="2279"/>
      <c r="BC118" s="2277">
        <f>作業員データ!$CB$17</f>
        <v>0</v>
      </c>
      <c r="BD118" s="2278"/>
      <c r="BE118" s="2279"/>
      <c r="BF118" s="2257"/>
      <c r="BG118" s="2216"/>
      <c r="BH118" s="2210"/>
      <c r="BI118" s="2216"/>
      <c r="BJ118" s="2210"/>
      <c r="BK118" s="2250"/>
      <c r="BL118" s="2252"/>
      <c r="BM118" s="2254"/>
    </row>
    <row r="119" spans="1:65" s="647" customFormat="1">
      <c r="A119" s="2362"/>
      <c r="B119" s="2395">
        <f>作業員データ!$C$17</f>
        <v>0</v>
      </c>
      <c r="C119" s="2396"/>
      <c r="D119" s="2396"/>
      <c r="E119" s="2396"/>
      <c r="F119" s="2397"/>
      <c r="G119" s="2247"/>
      <c r="H119" s="2219"/>
      <c r="I119" s="2379"/>
      <c r="J119" s="2209" t="str">
        <f>作業員データ!$BE$17</f>
        <v/>
      </c>
      <c r="K119" s="2209" t="str">
        <f>作業員データ!$BH$17</f>
        <v/>
      </c>
      <c r="L119" s="2410"/>
      <c r="M119" s="2233"/>
      <c r="N119" s="2220"/>
      <c r="O119" s="2233"/>
      <c r="P119" s="2220"/>
      <c r="Q119" s="2236"/>
      <c r="R119" s="2248"/>
      <c r="S119" s="2233"/>
      <c r="T119" s="2220"/>
      <c r="U119" s="2233"/>
      <c r="V119" s="2220"/>
      <c r="W119" s="2236"/>
      <c r="X119" s="2243"/>
      <c r="Y119" s="2244"/>
      <c r="Z119" s="2244"/>
      <c r="AA119" s="2244"/>
      <c r="AB119" s="2244"/>
      <c r="AC119" s="2245"/>
      <c r="AD119" s="2232"/>
      <c r="AE119" s="2219"/>
      <c r="AF119" s="2219"/>
      <c r="AG119" s="2219"/>
      <c r="AH119" s="2235"/>
      <c r="AI119" s="2248"/>
      <c r="AJ119" s="2233"/>
      <c r="AK119" s="2220"/>
      <c r="AL119" s="2233"/>
      <c r="AM119" s="2220"/>
      <c r="AN119" s="2236"/>
      <c r="AO119" s="2362"/>
      <c r="AP119" s="2248"/>
      <c r="AQ119" s="2233"/>
      <c r="AR119" s="2220"/>
      <c r="AS119" s="2233"/>
      <c r="AT119" s="2220"/>
      <c r="AU119" s="2236"/>
      <c r="AV119" s="835">
        <f>作業員データ!$CI$17</f>
        <v>0</v>
      </c>
      <c r="AW119" s="2277">
        <f>作業員データ!$BQ$17</f>
        <v>0</v>
      </c>
      <c r="AX119" s="2278"/>
      <c r="AY119" s="2279"/>
      <c r="AZ119" s="2277">
        <f>作業員データ!$BW$17</f>
        <v>0</v>
      </c>
      <c r="BA119" s="2278"/>
      <c r="BB119" s="2279"/>
      <c r="BC119" s="2277">
        <f>作業員データ!$CC$17</f>
        <v>0</v>
      </c>
      <c r="BD119" s="2278"/>
      <c r="BE119" s="2279"/>
      <c r="BF119" s="2276"/>
      <c r="BG119" s="2217"/>
      <c r="BH119" s="2270"/>
      <c r="BI119" s="2217"/>
      <c r="BJ119" s="2270"/>
      <c r="BK119" s="2268"/>
      <c r="BL119" s="2252"/>
      <c r="BM119" s="2254"/>
    </row>
    <row r="120" spans="1:65" s="647" customFormat="1">
      <c r="A120" s="2362"/>
      <c r="B120" s="2395"/>
      <c r="C120" s="2396"/>
      <c r="D120" s="2396"/>
      <c r="E120" s="2396"/>
      <c r="F120" s="2397"/>
      <c r="G120" s="2247"/>
      <c r="H120" s="2219"/>
      <c r="I120" s="2379"/>
      <c r="J120" s="2209"/>
      <c r="K120" s="2209"/>
      <c r="L120" s="648"/>
      <c r="M120" s="649"/>
      <c r="N120" s="2219" t="e">
        <f ca="1">作業員データ!$N$17</f>
        <v>#VALUE!</v>
      </c>
      <c r="O120" s="2232" t="s">
        <v>647</v>
      </c>
      <c r="P120" s="649"/>
      <c r="Q120" s="650"/>
      <c r="R120" s="648"/>
      <c r="S120" s="649"/>
      <c r="T120" s="2219" t="e">
        <f ca="1">作業員データ!$X$17</f>
        <v>#VALUE!</v>
      </c>
      <c r="U120" s="2232" t="s">
        <v>66</v>
      </c>
      <c r="V120" s="649"/>
      <c r="W120" s="650"/>
      <c r="X120" s="2366">
        <f>作業員データ!$AA$17</f>
        <v>0</v>
      </c>
      <c r="Y120" s="2367"/>
      <c r="Z120" s="2367"/>
      <c r="AA120" s="2367"/>
      <c r="AB120" s="2367"/>
      <c r="AC120" s="2368"/>
      <c r="AD120" s="2372" t="s">
        <v>25</v>
      </c>
      <c r="AE120" s="2377">
        <f>作業員データ!$AB$17</f>
        <v>0</v>
      </c>
      <c r="AF120" s="2377"/>
      <c r="AG120" s="2377"/>
      <c r="AH120" s="2392" t="s">
        <v>26</v>
      </c>
      <c r="AI120" s="2381">
        <f>作業員データ!$AK$17</f>
        <v>0</v>
      </c>
      <c r="AJ120" s="2377"/>
      <c r="AK120" s="2372" t="s">
        <v>67</v>
      </c>
      <c r="AL120" s="2372"/>
      <c r="AM120" s="2377">
        <f>作業員データ!$AM$17</f>
        <v>0</v>
      </c>
      <c r="AN120" s="2378"/>
      <c r="AO120" s="2362"/>
      <c r="AP120" s="2381">
        <f>作業員データ!$AV$17</f>
        <v>0</v>
      </c>
      <c r="AQ120" s="2382"/>
      <c r="AR120" s="2382"/>
      <c r="AS120" s="2382"/>
      <c r="AT120" s="2382"/>
      <c r="AU120" s="2383"/>
      <c r="AV120" s="836">
        <f>作業員データ!$CJ$17</f>
        <v>0</v>
      </c>
      <c r="AW120" s="2277">
        <f>作業員データ!$BR$17</f>
        <v>0</v>
      </c>
      <c r="AX120" s="2278"/>
      <c r="AY120" s="2279"/>
      <c r="AZ120" s="2277">
        <f>作業員データ!$BX$17</f>
        <v>0</v>
      </c>
      <c r="BA120" s="2278"/>
      <c r="BB120" s="2279"/>
      <c r="BC120" s="2277">
        <f>作業員データ!$CD$17</f>
        <v>0</v>
      </c>
      <c r="BD120" s="2278"/>
      <c r="BE120" s="2279"/>
      <c r="BF120" s="2203"/>
      <c r="BG120" s="2274" t="s">
        <v>647</v>
      </c>
      <c r="BH120" s="2204"/>
      <c r="BI120" s="2274" t="s">
        <v>24</v>
      </c>
      <c r="BJ120" s="2204"/>
      <c r="BK120" s="2249" t="s">
        <v>651</v>
      </c>
      <c r="BL120" s="2252"/>
      <c r="BM120" s="2254"/>
    </row>
    <row r="121" spans="1:65" s="647" customFormat="1">
      <c r="A121" s="2362"/>
      <c r="B121" s="2381"/>
      <c r="C121" s="2377"/>
      <c r="D121" s="2377"/>
      <c r="E121" s="2377"/>
      <c r="F121" s="2378"/>
      <c r="G121" s="2247"/>
      <c r="H121" s="2219"/>
      <c r="I121" s="2379"/>
      <c r="J121" s="2252" t="str">
        <f>作業員データ!$BK$17</f>
        <v/>
      </c>
      <c r="K121" s="2254" t="str">
        <f>作業員データ!$BN$17</f>
        <v/>
      </c>
      <c r="L121" s="648"/>
      <c r="M121" s="649"/>
      <c r="N121" s="2219"/>
      <c r="O121" s="2232"/>
      <c r="P121" s="649"/>
      <c r="Q121" s="650"/>
      <c r="R121" s="648"/>
      <c r="S121" s="649"/>
      <c r="T121" s="2219"/>
      <c r="U121" s="2232"/>
      <c r="V121" s="649"/>
      <c r="W121" s="650"/>
      <c r="X121" s="2240"/>
      <c r="Y121" s="2241"/>
      <c r="Z121" s="2241"/>
      <c r="AA121" s="2241"/>
      <c r="AB121" s="2241"/>
      <c r="AC121" s="2242"/>
      <c r="AD121" s="2232"/>
      <c r="AE121" s="2219"/>
      <c r="AF121" s="2219"/>
      <c r="AG121" s="2219"/>
      <c r="AH121" s="2235"/>
      <c r="AI121" s="2247"/>
      <c r="AJ121" s="2219"/>
      <c r="AK121" s="2232"/>
      <c r="AL121" s="2232"/>
      <c r="AM121" s="2219"/>
      <c r="AN121" s="2379"/>
      <c r="AO121" s="2362"/>
      <c r="AP121" s="2384"/>
      <c r="AQ121" s="2385"/>
      <c r="AR121" s="2385"/>
      <c r="AS121" s="2385"/>
      <c r="AT121" s="2385"/>
      <c r="AU121" s="2386"/>
      <c r="AV121" s="1075">
        <f>作業員データ!$CK$17</f>
        <v>0</v>
      </c>
      <c r="AW121" s="2277">
        <f>作業員データ!$BS$17</f>
        <v>0</v>
      </c>
      <c r="AX121" s="2278"/>
      <c r="AY121" s="2279"/>
      <c r="AZ121" s="2277">
        <f>作業員データ!$BY$17</f>
        <v>0</v>
      </c>
      <c r="BA121" s="2278"/>
      <c r="BB121" s="2279"/>
      <c r="BC121" s="2277">
        <f>作業員データ!$CE$17</f>
        <v>0</v>
      </c>
      <c r="BD121" s="2278"/>
      <c r="BE121" s="2279"/>
      <c r="BF121" s="2257"/>
      <c r="BG121" s="2216"/>
      <c r="BH121" s="2210"/>
      <c r="BI121" s="2216"/>
      <c r="BJ121" s="2210"/>
      <c r="BK121" s="2250"/>
      <c r="BL121" s="2252"/>
      <c r="BM121" s="2254"/>
    </row>
    <row r="122" spans="1:65" s="647" customFormat="1">
      <c r="A122" s="2363"/>
      <c r="B122" s="2398"/>
      <c r="C122" s="2399"/>
      <c r="D122" s="2399"/>
      <c r="E122" s="2399"/>
      <c r="F122" s="2400"/>
      <c r="G122" s="2394"/>
      <c r="H122" s="2364"/>
      <c r="I122" s="2380"/>
      <c r="J122" s="2253"/>
      <c r="K122" s="2255"/>
      <c r="L122" s="651"/>
      <c r="M122" s="652"/>
      <c r="N122" s="2364"/>
      <c r="O122" s="2365"/>
      <c r="P122" s="652"/>
      <c r="Q122" s="653"/>
      <c r="R122" s="651"/>
      <c r="S122" s="652"/>
      <c r="T122" s="2364"/>
      <c r="U122" s="2365"/>
      <c r="V122" s="652"/>
      <c r="W122" s="653"/>
      <c r="X122" s="2369"/>
      <c r="Y122" s="2370"/>
      <c r="Z122" s="2370"/>
      <c r="AA122" s="2370"/>
      <c r="AB122" s="2370"/>
      <c r="AC122" s="2371"/>
      <c r="AD122" s="2365"/>
      <c r="AE122" s="2364"/>
      <c r="AF122" s="2364"/>
      <c r="AG122" s="2364"/>
      <c r="AH122" s="2393"/>
      <c r="AI122" s="2394"/>
      <c r="AJ122" s="2364"/>
      <c r="AK122" s="2365"/>
      <c r="AL122" s="2365"/>
      <c r="AM122" s="2364"/>
      <c r="AN122" s="2380"/>
      <c r="AO122" s="2363"/>
      <c r="AP122" s="2387"/>
      <c r="AQ122" s="2388"/>
      <c r="AR122" s="2388"/>
      <c r="AS122" s="2388"/>
      <c r="AT122" s="2388"/>
      <c r="AU122" s="2389"/>
      <c r="AV122" s="1076">
        <f>作業員データ!CL17</f>
        <v>0</v>
      </c>
      <c r="AW122" s="2271">
        <f>作業員データ!$BT$17</f>
        <v>0</v>
      </c>
      <c r="AX122" s="2272"/>
      <c r="AY122" s="2273"/>
      <c r="AZ122" s="2271">
        <f>作業員データ!$BZ$17</f>
        <v>0</v>
      </c>
      <c r="BA122" s="2272"/>
      <c r="BB122" s="2273"/>
      <c r="BC122" s="2271">
        <f>作業員データ!$CF$17</f>
        <v>0</v>
      </c>
      <c r="BD122" s="2272"/>
      <c r="BE122" s="2273"/>
      <c r="BF122" s="2258"/>
      <c r="BG122" s="2221"/>
      <c r="BH122" s="2211"/>
      <c r="BI122" s="2221"/>
      <c r="BJ122" s="2211"/>
      <c r="BK122" s="2251"/>
      <c r="BL122" s="2375"/>
      <c r="BM122" s="2376"/>
    </row>
    <row r="123" spans="1:65" s="647" customFormat="1" ht="14.25" customHeight="1">
      <c r="A123" s="2361">
        <f>作業員データ!$A$18</f>
        <v>15</v>
      </c>
      <c r="B123" s="2401">
        <f>作業員データ!$B$18</f>
        <v>0</v>
      </c>
      <c r="C123" s="2402"/>
      <c r="D123" s="2402"/>
      <c r="E123" s="2402"/>
      <c r="F123" s="2403"/>
      <c r="G123" s="2407">
        <f>作業員データ!$D$18</f>
        <v>0</v>
      </c>
      <c r="H123" s="2218"/>
      <c r="I123" s="2408"/>
      <c r="J123" s="2293" t="str">
        <f>作業員データ!$AY$18</f>
        <v/>
      </c>
      <c r="K123" s="2209" t="str">
        <f>作業員データ!$BB$18</f>
        <v/>
      </c>
      <c r="L123" s="2407" t="str">
        <f>作業員データ!$L$18</f>
        <v/>
      </c>
      <c r="M123" s="2231" t="s">
        <v>647</v>
      </c>
      <c r="N123" s="2218">
        <f>作業員データ!$H$18</f>
        <v>0</v>
      </c>
      <c r="O123" s="2231" t="s">
        <v>24</v>
      </c>
      <c r="P123" s="2218">
        <f>作業員データ!$J$18</f>
        <v>0</v>
      </c>
      <c r="Q123" s="2234" t="s">
        <v>651</v>
      </c>
      <c r="R123" s="2246" t="str">
        <f>作業員データ!$V$18</f>
        <v/>
      </c>
      <c r="S123" s="2231" t="s">
        <v>647</v>
      </c>
      <c r="T123" s="2218">
        <f>作業員データ!$R$18</f>
        <v>0</v>
      </c>
      <c r="U123" s="2231" t="s">
        <v>24</v>
      </c>
      <c r="V123" s="2218">
        <f>作業員データ!$T$18</f>
        <v>0</v>
      </c>
      <c r="W123" s="2234" t="s">
        <v>651</v>
      </c>
      <c r="X123" s="2237">
        <f>作業員データ!$Y$18</f>
        <v>0</v>
      </c>
      <c r="Y123" s="2238"/>
      <c r="Z123" s="2238"/>
      <c r="AA123" s="2238"/>
      <c r="AB123" s="2238"/>
      <c r="AC123" s="2239"/>
      <c r="AD123" s="2231" t="s">
        <v>25</v>
      </c>
      <c r="AE123" s="2218">
        <f>作業員データ!$Z$18</f>
        <v>0</v>
      </c>
      <c r="AF123" s="2218"/>
      <c r="AG123" s="2218"/>
      <c r="AH123" s="2234" t="s">
        <v>26</v>
      </c>
      <c r="AI123" s="2246">
        <f>作業員データ!$AD$18</f>
        <v>0</v>
      </c>
      <c r="AJ123" s="2231" t="s">
        <v>647</v>
      </c>
      <c r="AK123" s="2218">
        <f>作業員データ!$AF$18</f>
        <v>0</v>
      </c>
      <c r="AL123" s="2231" t="s">
        <v>24</v>
      </c>
      <c r="AM123" s="2218">
        <f>作業員データ!$AH$18</f>
        <v>0</v>
      </c>
      <c r="AN123" s="2234" t="s">
        <v>651</v>
      </c>
      <c r="AO123" s="2361">
        <f>作業員データ!$AN$18</f>
        <v>0</v>
      </c>
      <c r="AP123" s="2246">
        <f>作業員データ!$AP$18</f>
        <v>0</v>
      </c>
      <c r="AQ123" s="2231" t="s">
        <v>647</v>
      </c>
      <c r="AR123" s="2218">
        <f>作業員データ!$AR$18</f>
        <v>0</v>
      </c>
      <c r="AS123" s="2231" t="s">
        <v>24</v>
      </c>
      <c r="AT123" s="2218">
        <f>作業員データ!$AT$18</f>
        <v>0</v>
      </c>
      <c r="AU123" s="2234" t="s">
        <v>651</v>
      </c>
      <c r="AV123" s="812">
        <f>作業員データ!$CG$18</f>
        <v>0</v>
      </c>
      <c r="AW123" s="2304">
        <f>作業員データ!$BO$18</f>
        <v>0</v>
      </c>
      <c r="AX123" s="2305"/>
      <c r="AY123" s="2306"/>
      <c r="AZ123" s="2304">
        <f>作業員データ!$BU$18</f>
        <v>0</v>
      </c>
      <c r="BA123" s="2305"/>
      <c r="BB123" s="2306"/>
      <c r="BC123" s="2304">
        <f>作業員データ!$CA$18</f>
        <v>0</v>
      </c>
      <c r="BD123" s="2305"/>
      <c r="BE123" s="2306"/>
      <c r="BF123" s="2275"/>
      <c r="BG123" s="2215" t="s">
        <v>647</v>
      </c>
      <c r="BH123" s="2269"/>
      <c r="BI123" s="2215" t="s">
        <v>24</v>
      </c>
      <c r="BJ123" s="2269"/>
      <c r="BK123" s="2267" t="s">
        <v>651</v>
      </c>
      <c r="BL123" s="2373" t="s">
        <v>1826</v>
      </c>
      <c r="BM123" s="2374"/>
    </row>
    <row r="124" spans="1:65" s="647" customFormat="1">
      <c r="A124" s="2362"/>
      <c r="B124" s="2404"/>
      <c r="C124" s="2405"/>
      <c r="D124" s="2405"/>
      <c r="E124" s="2405"/>
      <c r="F124" s="2406"/>
      <c r="G124" s="2247"/>
      <c r="H124" s="2219"/>
      <c r="I124" s="2379"/>
      <c r="J124" s="2293"/>
      <c r="K124" s="2209"/>
      <c r="L124" s="2409"/>
      <c r="M124" s="2232"/>
      <c r="N124" s="2219"/>
      <c r="O124" s="2232"/>
      <c r="P124" s="2219"/>
      <c r="Q124" s="2235"/>
      <c r="R124" s="2247"/>
      <c r="S124" s="2232"/>
      <c r="T124" s="2219"/>
      <c r="U124" s="2232"/>
      <c r="V124" s="2219"/>
      <c r="W124" s="2235"/>
      <c r="X124" s="2240"/>
      <c r="Y124" s="2241"/>
      <c r="Z124" s="2241"/>
      <c r="AA124" s="2241"/>
      <c r="AB124" s="2241"/>
      <c r="AC124" s="2242"/>
      <c r="AD124" s="2232"/>
      <c r="AE124" s="2219"/>
      <c r="AF124" s="2219"/>
      <c r="AG124" s="2219"/>
      <c r="AH124" s="2235"/>
      <c r="AI124" s="2247"/>
      <c r="AJ124" s="2232"/>
      <c r="AK124" s="2219"/>
      <c r="AL124" s="2232"/>
      <c r="AM124" s="2219"/>
      <c r="AN124" s="2235"/>
      <c r="AO124" s="2362"/>
      <c r="AP124" s="2247"/>
      <c r="AQ124" s="2232"/>
      <c r="AR124" s="2219"/>
      <c r="AS124" s="2232"/>
      <c r="AT124" s="2219"/>
      <c r="AU124" s="2235"/>
      <c r="AV124" s="834">
        <f>作業員データ!$CH$18</f>
        <v>0</v>
      </c>
      <c r="AW124" s="2277">
        <f>作業員データ!$BP$18</f>
        <v>0</v>
      </c>
      <c r="AX124" s="2278"/>
      <c r="AY124" s="2279"/>
      <c r="AZ124" s="2277">
        <f>作業員データ!$BV$18</f>
        <v>0</v>
      </c>
      <c r="BA124" s="2278"/>
      <c r="BB124" s="2279"/>
      <c r="BC124" s="2277">
        <f>作業員データ!$CB$18</f>
        <v>0</v>
      </c>
      <c r="BD124" s="2278"/>
      <c r="BE124" s="2279"/>
      <c r="BF124" s="2257"/>
      <c r="BG124" s="2216"/>
      <c r="BH124" s="2210"/>
      <c r="BI124" s="2216"/>
      <c r="BJ124" s="2210"/>
      <c r="BK124" s="2250"/>
      <c r="BL124" s="2252"/>
      <c r="BM124" s="2254"/>
    </row>
    <row r="125" spans="1:65" s="647" customFormat="1">
      <c r="A125" s="2362"/>
      <c r="B125" s="2395">
        <f>作業員データ!$C$18</f>
        <v>0</v>
      </c>
      <c r="C125" s="2396"/>
      <c r="D125" s="2396"/>
      <c r="E125" s="2396"/>
      <c r="F125" s="2397"/>
      <c r="G125" s="2247"/>
      <c r="H125" s="2219"/>
      <c r="I125" s="2379"/>
      <c r="J125" s="2209" t="str">
        <f>作業員データ!$BE$18</f>
        <v/>
      </c>
      <c r="K125" s="2209" t="str">
        <f>作業員データ!$BH$18</f>
        <v/>
      </c>
      <c r="L125" s="2410"/>
      <c r="M125" s="2233"/>
      <c r="N125" s="2220"/>
      <c r="O125" s="2233"/>
      <c r="P125" s="2220"/>
      <c r="Q125" s="2236"/>
      <c r="R125" s="2248"/>
      <c r="S125" s="2233"/>
      <c r="T125" s="2220"/>
      <c r="U125" s="2233"/>
      <c r="V125" s="2220"/>
      <c r="W125" s="2236"/>
      <c r="X125" s="2243"/>
      <c r="Y125" s="2244"/>
      <c r="Z125" s="2244"/>
      <c r="AA125" s="2244"/>
      <c r="AB125" s="2244"/>
      <c r="AC125" s="2245"/>
      <c r="AD125" s="2232"/>
      <c r="AE125" s="2219"/>
      <c r="AF125" s="2219"/>
      <c r="AG125" s="2219"/>
      <c r="AH125" s="2235"/>
      <c r="AI125" s="2248"/>
      <c r="AJ125" s="2233"/>
      <c r="AK125" s="2220"/>
      <c r="AL125" s="2233"/>
      <c r="AM125" s="2220"/>
      <c r="AN125" s="2236"/>
      <c r="AO125" s="2362"/>
      <c r="AP125" s="2248"/>
      <c r="AQ125" s="2233"/>
      <c r="AR125" s="2220"/>
      <c r="AS125" s="2233"/>
      <c r="AT125" s="2220"/>
      <c r="AU125" s="2236"/>
      <c r="AV125" s="835">
        <f>作業員データ!$CI$18</f>
        <v>0</v>
      </c>
      <c r="AW125" s="2277">
        <f>作業員データ!$BQ$18</f>
        <v>0</v>
      </c>
      <c r="AX125" s="2278"/>
      <c r="AY125" s="2279"/>
      <c r="AZ125" s="2277">
        <f>作業員データ!$BW$18</f>
        <v>0</v>
      </c>
      <c r="BA125" s="2278"/>
      <c r="BB125" s="2279"/>
      <c r="BC125" s="2277">
        <f>作業員データ!$CC$18</f>
        <v>0</v>
      </c>
      <c r="BD125" s="2278"/>
      <c r="BE125" s="2279"/>
      <c r="BF125" s="2276"/>
      <c r="BG125" s="2217"/>
      <c r="BH125" s="2270"/>
      <c r="BI125" s="2217"/>
      <c r="BJ125" s="2270"/>
      <c r="BK125" s="2268"/>
      <c r="BL125" s="2252"/>
      <c r="BM125" s="2254"/>
    </row>
    <row r="126" spans="1:65" s="647" customFormat="1">
      <c r="A126" s="2362"/>
      <c r="B126" s="2395"/>
      <c r="C126" s="2396"/>
      <c r="D126" s="2396"/>
      <c r="E126" s="2396"/>
      <c r="F126" s="2397"/>
      <c r="G126" s="2247"/>
      <c r="H126" s="2219"/>
      <c r="I126" s="2379"/>
      <c r="J126" s="2209"/>
      <c r="K126" s="2209"/>
      <c r="L126" s="648"/>
      <c r="M126" s="649"/>
      <c r="N126" s="2219" t="e">
        <f ca="1">作業員データ!$N$18</f>
        <v>#VALUE!</v>
      </c>
      <c r="O126" s="2232" t="s">
        <v>647</v>
      </c>
      <c r="P126" s="649"/>
      <c r="Q126" s="650"/>
      <c r="R126" s="648"/>
      <c r="S126" s="649"/>
      <c r="T126" s="2219" t="e">
        <f ca="1">作業員データ!$X$18</f>
        <v>#VALUE!</v>
      </c>
      <c r="U126" s="2232" t="s">
        <v>66</v>
      </c>
      <c r="V126" s="649"/>
      <c r="W126" s="650"/>
      <c r="X126" s="2366">
        <f>作業員データ!$AA$18</f>
        <v>0</v>
      </c>
      <c r="Y126" s="2367"/>
      <c r="Z126" s="2367"/>
      <c r="AA126" s="2367"/>
      <c r="AB126" s="2367"/>
      <c r="AC126" s="2368"/>
      <c r="AD126" s="2372" t="s">
        <v>25</v>
      </c>
      <c r="AE126" s="2377">
        <f>作業員データ!$AB$18</f>
        <v>0</v>
      </c>
      <c r="AF126" s="2377"/>
      <c r="AG126" s="2377"/>
      <c r="AH126" s="2392" t="s">
        <v>26</v>
      </c>
      <c r="AI126" s="2381">
        <f>作業員データ!$AK$18</f>
        <v>0</v>
      </c>
      <c r="AJ126" s="2377"/>
      <c r="AK126" s="2372" t="s">
        <v>67</v>
      </c>
      <c r="AL126" s="2372"/>
      <c r="AM126" s="2377">
        <f>作業員データ!$AM$18</f>
        <v>0</v>
      </c>
      <c r="AN126" s="2378"/>
      <c r="AO126" s="2362"/>
      <c r="AP126" s="2381">
        <f>作業員データ!$AV$18</f>
        <v>0</v>
      </c>
      <c r="AQ126" s="2382"/>
      <c r="AR126" s="2382"/>
      <c r="AS126" s="2382"/>
      <c r="AT126" s="2382"/>
      <c r="AU126" s="2383"/>
      <c r="AV126" s="836">
        <f>作業員データ!$CJ$18</f>
        <v>0</v>
      </c>
      <c r="AW126" s="2277">
        <f>作業員データ!$BR$18</f>
        <v>0</v>
      </c>
      <c r="AX126" s="2278"/>
      <c r="AY126" s="2279"/>
      <c r="AZ126" s="2277">
        <f>作業員データ!$BX$18</f>
        <v>0</v>
      </c>
      <c r="BA126" s="2278"/>
      <c r="BB126" s="2279"/>
      <c r="BC126" s="2277">
        <f>作業員データ!$CD$18</f>
        <v>0</v>
      </c>
      <c r="BD126" s="2278"/>
      <c r="BE126" s="2279"/>
      <c r="BF126" s="2203"/>
      <c r="BG126" s="2274" t="s">
        <v>647</v>
      </c>
      <c r="BH126" s="2204"/>
      <c r="BI126" s="2274" t="s">
        <v>24</v>
      </c>
      <c r="BJ126" s="2204"/>
      <c r="BK126" s="2249" t="s">
        <v>651</v>
      </c>
      <c r="BL126" s="2252"/>
      <c r="BM126" s="2254"/>
    </row>
    <row r="127" spans="1:65" s="647" customFormat="1">
      <c r="A127" s="2362"/>
      <c r="B127" s="2381"/>
      <c r="C127" s="2377"/>
      <c r="D127" s="2377"/>
      <c r="E127" s="2377"/>
      <c r="F127" s="2378"/>
      <c r="G127" s="2247"/>
      <c r="H127" s="2219"/>
      <c r="I127" s="2379"/>
      <c r="J127" s="2252" t="str">
        <f>作業員データ!$BK$18</f>
        <v/>
      </c>
      <c r="K127" s="2254" t="str">
        <f>作業員データ!$BN$18</f>
        <v/>
      </c>
      <c r="L127" s="648"/>
      <c r="M127" s="649"/>
      <c r="N127" s="2219"/>
      <c r="O127" s="2232"/>
      <c r="P127" s="649"/>
      <c r="Q127" s="650"/>
      <c r="R127" s="648"/>
      <c r="S127" s="649"/>
      <c r="T127" s="2219"/>
      <c r="U127" s="2232"/>
      <c r="V127" s="649"/>
      <c r="W127" s="650"/>
      <c r="X127" s="2240"/>
      <c r="Y127" s="2241"/>
      <c r="Z127" s="2241"/>
      <c r="AA127" s="2241"/>
      <c r="AB127" s="2241"/>
      <c r="AC127" s="2242"/>
      <c r="AD127" s="2232"/>
      <c r="AE127" s="2219"/>
      <c r="AF127" s="2219"/>
      <c r="AG127" s="2219"/>
      <c r="AH127" s="2235"/>
      <c r="AI127" s="2247"/>
      <c r="AJ127" s="2219"/>
      <c r="AK127" s="2232"/>
      <c r="AL127" s="2232"/>
      <c r="AM127" s="2219"/>
      <c r="AN127" s="2379"/>
      <c r="AO127" s="2362"/>
      <c r="AP127" s="2384"/>
      <c r="AQ127" s="2385"/>
      <c r="AR127" s="2385"/>
      <c r="AS127" s="2385"/>
      <c r="AT127" s="2385"/>
      <c r="AU127" s="2386"/>
      <c r="AV127" s="1075">
        <f>作業員データ!$CK$18</f>
        <v>0</v>
      </c>
      <c r="AW127" s="2277">
        <f>作業員データ!$BS$18</f>
        <v>0</v>
      </c>
      <c r="AX127" s="2278"/>
      <c r="AY127" s="2279"/>
      <c r="AZ127" s="2277">
        <f>作業員データ!$BY$18</f>
        <v>0</v>
      </c>
      <c r="BA127" s="2278"/>
      <c r="BB127" s="2279"/>
      <c r="BC127" s="2277">
        <f>作業員データ!$CE$18</f>
        <v>0</v>
      </c>
      <c r="BD127" s="2278"/>
      <c r="BE127" s="2279"/>
      <c r="BF127" s="2257"/>
      <c r="BG127" s="2216"/>
      <c r="BH127" s="2210"/>
      <c r="BI127" s="2216"/>
      <c r="BJ127" s="2210"/>
      <c r="BK127" s="2250"/>
      <c r="BL127" s="2252"/>
      <c r="BM127" s="2254"/>
    </row>
    <row r="128" spans="1:65" s="647" customFormat="1">
      <c r="A128" s="2363"/>
      <c r="B128" s="2398"/>
      <c r="C128" s="2399"/>
      <c r="D128" s="2399"/>
      <c r="E128" s="2399"/>
      <c r="F128" s="2400"/>
      <c r="G128" s="2394"/>
      <c r="H128" s="2364"/>
      <c r="I128" s="2380"/>
      <c r="J128" s="2253"/>
      <c r="K128" s="2255"/>
      <c r="L128" s="651"/>
      <c r="M128" s="652"/>
      <c r="N128" s="2364"/>
      <c r="O128" s="2365"/>
      <c r="P128" s="652"/>
      <c r="Q128" s="653"/>
      <c r="R128" s="651"/>
      <c r="S128" s="652"/>
      <c r="T128" s="2364"/>
      <c r="U128" s="2365"/>
      <c r="V128" s="652"/>
      <c r="W128" s="653"/>
      <c r="X128" s="2369"/>
      <c r="Y128" s="2370"/>
      <c r="Z128" s="2370"/>
      <c r="AA128" s="2370"/>
      <c r="AB128" s="2370"/>
      <c r="AC128" s="2371"/>
      <c r="AD128" s="2365"/>
      <c r="AE128" s="2364"/>
      <c r="AF128" s="2364"/>
      <c r="AG128" s="2364"/>
      <c r="AH128" s="2393"/>
      <c r="AI128" s="2394"/>
      <c r="AJ128" s="2364"/>
      <c r="AK128" s="2365"/>
      <c r="AL128" s="2365"/>
      <c r="AM128" s="2364"/>
      <c r="AN128" s="2380"/>
      <c r="AO128" s="2363"/>
      <c r="AP128" s="2387"/>
      <c r="AQ128" s="2388"/>
      <c r="AR128" s="2388"/>
      <c r="AS128" s="2388"/>
      <c r="AT128" s="2388"/>
      <c r="AU128" s="2389"/>
      <c r="AV128" s="1076">
        <f>作業員データ!CL18</f>
        <v>0</v>
      </c>
      <c r="AW128" s="2271">
        <f>作業員データ!$BT$18</f>
        <v>0</v>
      </c>
      <c r="AX128" s="2272"/>
      <c r="AY128" s="2273"/>
      <c r="AZ128" s="2271">
        <f>作業員データ!$BZ$18</f>
        <v>0</v>
      </c>
      <c r="BA128" s="2272"/>
      <c r="BB128" s="2273"/>
      <c r="BC128" s="2271">
        <f>作業員データ!$CF$18</f>
        <v>0</v>
      </c>
      <c r="BD128" s="2272"/>
      <c r="BE128" s="2273"/>
      <c r="BF128" s="2258"/>
      <c r="BG128" s="2221"/>
      <c r="BH128" s="2211"/>
      <c r="BI128" s="2221"/>
      <c r="BJ128" s="2211"/>
      <c r="BK128" s="2251"/>
      <c r="BL128" s="2375"/>
      <c r="BM128" s="2376"/>
    </row>
    <row r="129" spans="1:65" s="647" customFormat="1" ht="14.25" customHeight="1">
      <c r="A129" s="2361">
        <f>作業員データ!$A$19</f>
        <v>16</v>
      </c>
      <c r="B129" s="2401">
        <f>作業員データ!$B$19</f>
        <v>0</v>
      </c>
      <c r="C129" s="2402"/>
      <c r="D129" s="2402"/>
      <c r="E129" s="2402"/>
      <c r="F129" s="2403"/>
      <c r="G129" s="2407">
        <f>作業員データ!$D$19</f>
        <v>0</v>
      </c>
      <c r="H129" s="2218"/>
      <c r="I129" s="2408"/>
      <c r="J129" s="2293" t="str">
        <f>作業員データ!$AY$19</f>
        <v/>
      </c>
      <c r="K129" s="2209" t="str">
        <f>作業員データ!$BB$19</f>
        <v/>
      </c>
      <c r="L129" s="2407" t="str">
        <f>作業員データ!$L$19</f>
        <v/>
      </c>
      <c r="M129" s="2231" t="s">
        <v>647</v>
      </c>
      <c r="N129" s="2218">
        <f>作業員データ!$H$19</f>
        <v>0</v>
      </c>
      <c r="O129" s="2231" t="s">
        <v>24</v>
      </c>
      <c r="P129" s="2218">
        <f>作業員データ!$J$19</f>
        <v>0</v>
      </c>
      <c r="Q129" s="2234" t="s">
        <v>651</v>
      </c>
      <c r="R129" s="2246" t="str">
        <f>作業員データ!$V$19</f>
        <v/>
      </c>
      <c r="S129" s="2231" t="s">
        <v>647</v>
      </c>
      <c r="T129" s="2218">
        <f>作業員データ!$R$19</f>
        <v>0</v>
      </c>
      <c r="U129" s="2231" t="s">
        <v>24</v>
      </c>
      <c r="V129" s="2218">
        <f>作業員データ!$T$19</f>
        <v>0</v>
      </c>
      <c r="W129" s="2234" t="s">
        <v>651</v>
      </c>
      <c r="X129" s="2237">
        <f>作業員データ!$Y$19</f>
        <v>0</v>
      </c>
      <c r="Y129" s="2238"/>
      <c r="Z129" s="2238"/>
      <c r="AA129" s="2238"/>
      <c r="AB129" s="2238"/>
      <c r="AC129" s="2239"/>
      <c r="AD129" s="2231" t="s">
        <v>25</v>
      </c>
      <c r="AE129" s="2218">
        <f>作業員データ!$Z$19</f>
        <v>0</v>
      </c>
      <c r="AF129" s="2218"/>
      <c r="AG129" s="2218"/>
      <c r="AH129" s="2234" t="s">
        <v>26</v>
      </c>
      <c r="AI129" s="2246">
        <f>作業員データ!$AD$19</f>
        <v>0</v>
      </c>
      <c r="AJ129" s="2231" t="s">
        <v>647</v>
      </c>
      <c r="AK129" s="2218">
        <f>作業員データ!$AF$19</f>
        <v>0</v>
      </c>
      <c r="AL129" s="2231" t="s">
        <v>24</v>
      </c>
      <c r="AM129" s="2218">
        <f>作業員データ!$AH$19</f>
        <v>0</v>
      </c>
      <c r="AN129" s="2234" t="s">
        <v>651</v>
      </c>
      <c r="AO129" s="2361">
        <f>作業員データ!$AN$19</f>
        <v>0</v>
      </c>
      <c r="AP129" s="2246">
        <f>作業員データ!$AP$19</f>
        <v>0</v>
      </c>
      <c r="AQ129" s="2231" t="s">
        <v>647</v>
      </c>
      <c r="AR129" s="2218">
        <f>作業員データ!$AR$19</f>
        <v>0</v>
      </c>
      <c r="AS129" s="2231" t="s">
        <v>24</v>
      </c>
      <c r="AT129" s="2218">
        <f>作業員データ!$AT$19</f>
        <v>0</v>
      </c>
      <c r="AU129" s="2234" t="s">
        <v>651</v>
      </c>
      <c r="AV129" s="812">
        <f>作業員データ!$CG$19</f>
        <v>0</v>
      </c>
      <c r="AW129" s="2304">
        <f>作業員データ!$BO$19</f>
        <v>0</v>
      </c>
      <c r="AX129" s="2305"/>
      <c r="AY129" s="2306"/>
      <c r="AZ129" s="2304">
        <f>作業員データ!$BU$19</f>
        <v>0</v>
      </c>
      <c r="BA129" s="2305"/>
      <c r="BB129" s="2306"/>
      <c r="BC129" s="2304">
        <f>作業員データ!$CA$19</f>
        <v>0</v>
      </c>
      <c r="BD129" s="2305"/>
      <c r="BE129" s="2306"/>
      <c r="BF129" s="2275"/>
      <c r="BG129" s="2215" t="s">
        <v>647</v>
      </c>
      <c r="BH129" s="2269"/>
      <c r="BI129" s="2215" t="s">
        <v>24</v>
      </c>
      <c r="BJ129" s="2269"/>
      <c r="BK129" s="2267" t="s">
        <v>651</v>
      </c>
      <c r="BL129" s="2373" t="s">
        <v>1826</v>
      </c>
      <c r="BM129" s="2374"/>
    </row>
    <row r="130" spans="1:65" s="647" customFormat="1">
      <c r="A130" s="2362"/>
      <c r="B130" s="2404"/>
      <c r="C130" s="2405"/>
      <c r="D130" s="2405"/>
      <c r="E130" s="2405"/>
      <c r="F130" s="2406"/>
      <c r="G130" s="2247"/>
      <c r="H130" s="2219"/>
      <c r="I130" s="2379"/>
      <c r="J130" s="2293"/>
      <c r="K130" s="2209"/>
      <c r="L130" s="2409"/>
      <c r="M130" s="2232"/>
      <c r="N130" s="2219"/>
      <c r="O130" s="2232"/>
      <c r="P130" s="2219"/>
      <c r="Q130" s="2235"/>
      <c r="R130" s="2247"/>
      <c r="S130" s="2232"/>
      <c r="T130" s="2219"/>
      <c r="U130" s="2232"/>
      <c r="V130" s="2219"/>
      <c r="W130" s="2235"/>
      <c r="X130" s="2240"/>
      <c r="Y130" s="2241"/>
      <c r="Z130" s="2241"/>
      <c r="AA130" s="2241"/>
      <c r="AB130" s="2241"/>
      <c r="AC130" s="2242"/>
      <c r="AD130" s="2232"/>
      <c r="AE130" s="2219"/>
      <c r="AF130" s="2219"/>
      <c r="AG130" s="2219"/>
      <c r="AH130" s="2235"/>
      <c r="AI130" s="2247"/>
      <c r="AJ130" s="2232"/>
      <c r="AK130" s="2219"/>
      <c r="AL130" s="2232"/>
      <c r="AM130" s="2219"/>
      <c r="AN130" s="2235"/>
      <c r="AO130" s="2362"/>
      <c r="AP130" s="2247"/>
      <c r="AQ130" s="2232"/>
      <c r="AR130" s="2219"/>
      <c r="AS130" s="2232"/>
      <c r="AT130" s="2219"/>
      <c r="AU130" s="2235"/>
      <c r="AV130" s="834">
        <f>作業員データ!$CH$19</f>
        <v>0</v>
      </c>
      <c r="AW130" s="2277">
        <f>作業員データ!$BP$19</f>
        <v>0</v>
      </c>
      <c r="AX130" s="2278"/>
      <c r="AY130" s="2279"/>
      <c r="AZ130" s="2277">
        <f>作業員データ!$BV$19</f>
        <v>0</v>
      </c>
      <c r="BA130" s="2278"/>
      <c r="BB130" s="2279"/>
      <c r="BC130" s="2277">
        <f>作業員データ!$CB$19</f>
        <v>0</v>
      </c>
      <c r="BD130" s="2278"/>
      <c r="BE130" s="2279"/>
      <c r="BF130" s="2257"/>
      <c r="BG130" s="2216"/>
      <c r="BH130" s="2210"/>
      <c r="BI130" s="2216"/>
      <c r="BJ130" s="2210"/>
      <c r="BK130" s="2250"/>
      <c r="BL130" s="2252"/>
      <c r="BM130" s="2254"/>
    </row>
    <row r="131" spans="1:65" s="647" customFormat="1">
      <c r="A131" s="2362"/>
      <c r="B131" s="2395">
        <f>作業員データ!$C$19</f>
        <v>0</v>
      </c>
      <c r="C131" s="2396"/>
      <c r="D131" s="2396"/>
      <c r="E131" s="2396"/>
      <c r="F131" s="2397"/>
      <c r="G131" s="2247"/>
      <c r="H131" s="2219"/>
      <c r="I131" s="2379"/>
      <c r="J131" s="2209" t="str">
        <f>作業員データ!$BE$19</f>
        <v/>
      </c>
      <c r="K131" s="2209" t="str">
        <f>作業員データ!$BH$19</f>
        <v/>
      </c>
      <c r="L131" s="2410"/>
      <c r="M131" s="2233"/>
      <c r="N131" s="2220"/>
      <c r="O131" s="2233"/>
      <c r="P131" s="2220"/>
      <c r="Q131" s="2236"/>
      <c r="R131" s="2248"/>
      <c r="S131" s="2233"/>
      <c r="T131" s="2220"/>
      <c r="U131" s="2233"/>
      <c r="V131" s="2220"/>
      <c r="W131" s="2236"/>
      <c r="X131" s="2243"/>
      <c r="Y131" s="2244"/>
      <c r="Z131" s="2244"/>
      <c r="AA131" s="2244"/>
      <c r="AB131" s="2244"/>
      <c r="AC131" s="2245"/>
      <c r="AD131" s="2232"/>
      <c r="AE131" s="2219"/>
      <c r="AF131" s="2219"/>
      <c r="AG131" s="2219"/>
      <c r="AH131" s="2235"/>
      <c r="AI131" s="2248"/>
      <c r="AJ131" s="2233"/>
      <c r="AK131" s="2220"/>
      <c r="AL131" s="2233"/>
      <c r="AM131" s="2220"/>
      <c r="AN131" s="2236"/>
      <c r="AO131" s="2362"/>
      <c r="AP131" s="2248"/>
      <c r="AQ131" s="2233"/>
      <c r="AR131" s="2220"/>
      <c r="AS131" s="2233"/>
      <c r="AT131" s="2220"/>
      <c r="AU131" s="2236"/>
      <c r="AV131" s="835">
        <f>作業員データ!$CI$19</f>
        <v>0</v>
      </c>
      <c r="AW131" s="2277">
        <f>作業員データ!$BQ$19</f>
        <v>0</v>
      </c>
      <c r="AX131" s="2278"/>
      <c r="AY131" s="2279"/>
      <c r="AZ131" s="2277">
        <f>作業員データ!$BW$19</f>
        <v>0</v>
      </c>
      <c r="BA131" s="2278"/>
      <c r="BB131" s="2279"/>
      <c r="BC131" s="2277">
        <f>作業員データ!$CC$19</f>
        <v>0</v>
      </c>
      <c r="BD131" s="2278"/>
      <c r="BE131" s="2279"/>
      <c r="BF131" s="2276"/>
      <c r="BG131" s="2217"/>
      <c r="BH131" s="2270"/>
      <c r="BI131" s="2217"/>
      <c r="BJ131" s="2270"/>
      <c r="BK131" s="2268"/>
      <c r="BL131" s="2252"/>
      <c r="BM131" s="2254"/>
    </row>
    <row r="132" spans="1:65" s="647" customFormat="1">
      <c r="A132" s="2362"/>
      <c r="B132" s="2395"/>
      <c r="C132" s="2396"/>
      <c r="D132" s="2396"/>
      <c r="E132" s="2396"/>
      <c r="F132" s="2397"/>
      <c r="G132" s="2247"/>
      <c r="H132" s="2219"/>
      <c r="I132" s="2379"/>
      <c r="J132" s="2209"/>
      <c r="K132" s="2209"/>
      <c r="L132" s="648"/>
      <c r="M132" s="649"/>
      <c r="N132" s="2219" t="e">
        <f ca="1">作業員データ!$N$19</f>
        <v>#VALUE!</v>
      </c>
      <c r="O132" s="2232" t="s">
        <v>647</v>
      </c>
      <c r="P132" s="649"/>
      <c r="Q132" s="650"/>
      <c r="R132" s="648"/>
      <c r="S132" s="649"/>
      <c r="T132" s="2219" t="e">
        <f ca="1">作業員データ!$X$19</f>
        <v>#VALUE!</v>
      </c>
      <c r="U132" s="2232" t="s">
        <v>66</v>
      </c>
      <c r="V132" s="649"/>
      <c r="W132" s="650"/>
      <c r="X132" s="2366">
        <f>作業員データ!$AA$19</f>
        <v>0</v>
      </c>
      <c r="Y132" s="2367"/>
      <c r="Z132" s="2367"/>
      <c r="AA132" s="2367"/>
      <c r="AB132" s="2367"/>
      <c r="AC132" s="2368"/>
      <c r="AD132" s="2372" t="s">
        <v>25</v>
      </c>
      <c r="AE132" s="2377">
        <f>作業員データ!$AB$19</f>
        <v>0</v>
      </c>
      <c r="AF132" s="2377"/>
      <c r="AG132" s="2377"/>
      <c r="AH132" s="2392" t="s">
        <v>26</v>
      </c>
      <c r="AI132" s="2381">
        <f>作業員データ!$AK$19</f>
        <v>0</v>
      </c>
      <c r="AJ132" s="2377"/>
      <c r="AK132" s="2372" t="s">
        <v>67</v>
      </c>
      <c r="AL132" s="2372"/>
      <c r="AM132" s="2377">
        <f>作業員データ!$AM$19</f>
        <v>0</v>
      </c>
      <c r="AN132" s="2378"/>
      <c r="AO132" s="2362"/>
      <c r="AP132" s="2381">
        <f>作業員データ!$AV$19</f>
        <v>0</v>
      </c>
      <c r="AQ132" s="2382"/>
      <c r="AR132" s="2382"/>
      <c r="AS132" s="2382"/>
      <c r="AT132" s="2382"/>
      <c r="AU132" s="2383"/>
      <c r="AV132" s="836">
        <f>作業員データ!$CJ$19</f>
        <v>0</v>
      </c>
      <c r="AW132" s="2277">
        <f>作業員データ!$BR$19</f>
        <v>0</v>
      </c>
      <c r="AX132" s="2278"/>
      <c r="AY132" s="2279"/>
      <c r="AZ132" s="2277">
        <f>作業員データ!$BX$19</f>
        <v>0</v>
      </c>
      <c r="BA132" s="2278"/>
      <c r="BB132" s="2279"/>
      <c r="BC132" s="2277">
        <f>作業員データ!$CD$19</f>
        <v>0</v>
      </c>
      <c r="BD132" s="2278"/>
      <c r="BE132" s="2279"/>
      <c r="BF132" s="2203"/>
      <c r="BG132" s="2274" t="s">
        <v>647</v>
      </c>
      <c r="BH132" s="2204"/>
      <c r="BI132" s="2274" t="s">
        <v>24</v>
      </c>
      <c r="BJ132" s="2204"/>
      <c r="BK132" s="2249" t="s">
        <v>651</v>
      </c>
      <c r="BL132" s="2252"/>
      <c r="BM132" s="2254"/>
    </row>
    <row r="133" spans="1:65" s="647" customFormat="1">
      <c r="A133" s="2362"/>
      <c r="B133" s="2381"/>
      <c r="C133" s="2377"/>
      <c r="D133" s="2377"/>
      <c r="E133" s="2377"/>
      <c r="F133" s="2378"/>
      <c r="G133" s="2247"/>
      <c r="H133" s="2219"/>
      <c r="I133" s="2379"/>
      <c r="J133" s="2252" t="str">
        <f>作業員データ!$BK$19</f>
        <v/>
      </c>
      <c r="K133" s="2254" t="str">
        <f>作業員データ!$BN$19</f>
        <v/>
      </c>
      <c r="L133" s="648"/>
      <c r="M133" s="649"/>
      <c r="N133" s="2219"/>
      <c r="O133" s="2232"/>
      <c r="P133" s="649"/>
      <c r="Q133" s="650"/>
      <c r="R133" s="648"/>
      <c r="S133" s="649"/>
      <c r="T133" s="2219"/>
      <c r="U133" s="2232"/>
      <c r="V133" s="649"/>
      <c r="W133" s="650"/>
      <c r="X133" s="2240"/>
      <c r="Y133" s="2241"/>
      <c r="Z133" s="2241"/>
      <c r="AA133" s="2241"/>
      <c r="AB133" s="2241"/>
      <c r="AC133" s="2242"/>
      <c r="AD133" s="2232"/>
      <c r="AE133" s="2219"/>
      <c r="AF133" s="2219"/>
      <c r="AG133" s="2219"/>
      <c r="AH133" s="2235"/>
      <c r="AI133" s="2247"/>
      <c r="AJ133" s="2219"/>
      <c r="AK133" s="2232"/>
      <c r="AL133" s="2232"/>
      <c r="AM133" s="2219"/>
      <c r="AN133" s="2379"/>
      <c r="AO133" s="2362"/>
      <c r="AP133" s="2384"/>
      <c r="AQ133" s="2385"/>
      <c r="AR133" s="2385"/>
      <c r="AS133" s="2385"/>
      <c r="AT133" s="2385"/>
      <c r="AU133" s="2386"/>
      <c r="AV133" s="1075">
        <f>作業員データ!$CK$19</f>
        <v>0</v>
      </c>
      <c r="AW133" s="2277">
        <f>作業員データ!$BS$19</f>
        <v>0</v>
      </c>
      <c r="AX133" s="2278"/>
      <c r="AY133" s="2279"/>
      <c r="AZ133" s="2277">
        <f>作業員データ!$BY$19</f>
        <v>0</v>
      </c>
      <c r="BA133" s="2278"/>
      <c r="BB133" s="2279"/>
      <c r="BC133" s="2277">
        <f>作業員データ!$CE$19</f>
        <v>0</v>
      </c>
      <c r="BD133" s="2278"/>
      <c r="BE133" s="2279"/>
      <c r="BF133" s="2257"/>
      <c r="BG133" s="2216"/>
      <c r="BH133" s="2210"/>
      <c r="BI133" s="2216"/>
      <c r="BJ133" s="2210"/>
      <c r="BK133" s="2250"/>
      <c r="BL133" s="2252"/>
      <c r="BM133" s="2254"/>
    </row>
    <row r="134" spans="1:65" s="647" customFormat="1">
      <c r="A134" s="2363"/>
      <c r="B134" s="2398"/>
      <c r="C134" s="2399"/>
      <c r="D134" s="2399"/>
      <c r="E134" s="2399"/>
      <c r="F134" s="2400"/>
      <c r="G134" s="2394"/>
      <c r="H134" s="2364"/>
      <c r="I134" s="2380"/>
      <c r="J134" s="2253"/>
      <c r="K134" s="2255"/>
      <c r="L134" s="651"/>
      <c r="M134" s="652"/>
      <c r="N134" s="2364"/>
      <c r="O134" s="2365"/>
      <c r="P134" s="652"/>
      <c r="Q134" s="653"/>
      <c r="R134" s="651"/>
      <c r="S134" s="652"/>
      <c r="T134" s="2364"/>
      <c r="U134" s="2365"/>
      <c r="V134" s="652"/>
      <c r="W134" s="653"/>
      <c r="X134" s="2369"/>
      <c r="Y134" s="2370"/>
      <c r="Z134" s="2370"/>
      <c r="AA134" s="2370"/>
      <c r="AB134" s="2370"/>
      <c r="AC134" s="2371"/>
      <c r="AD134" s="2365"/>
      <c r="AE134" s="2364"/>
      <c r="AF134" s="2364"/>
      <c r="AG134" s="2364"/>
      <c r="AH134" s="2393"/>
      <c r="AI134" s="2394"/>
      <c r="AJ134" s="2364"/>
      <c r="AK134" s="2365"/>
      <c r="AL134" s="2365"/>
      <c r="AM134" s="2364"/>
      <c r="AN134" s="2380"/>
      <c r="AO134" s="2363"/>
      <c r="AP134" s="2387"/>
      <c r="AQ134" s="2388"/>
      <c r="AR134" s="2388"/>
      <c r="AS134" s="2388"/>
      <c r="AT134" s="2388"/>
      <c r="AU134" s="2389"/>
      <c r="AV134" s="1076">
        <f>作業員データ!CL19</f>
        <v>0</v>
      </c>
      <c r="AW134" s="2271">
        <f>作業員データ!$BT$19</f>
        <v>0</v>
      </c>
      <c r="AX134" s="2272"/>
      <c r="AY134" s="2273"/>
      <c r="AZ134" s="2271">
        <f>作業員データ!$BZ$19</f>
        <v>0</v>
      </c>
      <c r="BA134" s="2272"/>
      <c r="BB134" s="2273"/>
      <c r="BC134" s="2271">
        <f>作業員データ!$CF$19</f>
        <v>0</v>
      </c>
      <c r="BD134" s="2272"/>
      <c r="BE134" s="2273"/>
      <c r="BF134" s="2258"/>
      <c r="BG134" s="2221"/>
      <c r="BH134" s="2211"/>
      <c r="BI134" s="2221"/>
      <c r="BJ134" s="2211"/>
      <c r="BK134" s="2251"/>
      <c r="BL134" s="2375"/>
      <c r="BM134" s="2376"/>
    </row>
    <row r="135" spans="1:65" s="647" customFormat="1" ht="14.25" customHeight="1">
      <c r="A135" s="2361">
        <f>作業員データ!$A$20</f>
        <v>17</v>
      </c>
      <c r="B135" s="2401">
        <f>作業員データ!$B$20</f>
        <v>0</v>
      </c>
      <c r="C135" s="2402"/>
      <c r="D135" s="2402"/>
      <c r="E135" s="2402"/>
      <c r="F135" s="2403"/>
      <c r="G135" s="2407">
        <f>作業員データ!$D$20</f>
        <v>0</v>
      </c>
      <c r="H135" s="2218"/>
      <c r="I135" s="2408"/>
      <c r="J135" s="2293" t="str">
        <f>作業員データ!$AY$20</f>
        <v/>
      </c>
      <c r="K135" s="2209" t="str">
        <f>作業員データ!$BB$20</f>
        <v/>
      </c>
      <c r="L135" s="2407" t="str">
        <f>作業員データ!$L$20</f>
        <v/>
      </c>
      <c r="M135" s="2231" t="s">
        <v>647</v>
      </c>
      <c r="N135" s="2218">
        <f>作業員データ!$H$20</f>
        <v>0</v>
      </c>
      <c r="O135" s="2231" t="s">
        <v>24</v>
      </c>
      <c r="P135" s="2218">
        <f>作業員データ!$J$20</f>
        <v>0</v>
      </c>
      <c r="Q135" s="2234" t="s">
        <v>651</v>
      </c>
      <c r="R135" s="2246" t="str">
        <f>作業員データ!$V$20</f>
        <v/>
      </c>
      <c r="S135" s="2231" t="s">
        <v>647</v>
      </c>
      <c r="T135" s="2218">
        <f>作業員データ!$R$20</f>
        <v>0</v>
      </c>
      <c r="U135" s="2231" t="s">
        <v>24</v>
      </c>
      <c r="V135" s="2218">
        <f>作業員データ!$T$20</f>
        <v>0</v>
      </c>
      <c r="W135" s="2234" t="s">
        <v>651</v>
      </c>
      <c r="X135" s="2237">
        <f>作業員データ!$Y$20</f>
        <v>0</v>
      </c>
      <c r="Y135" s="2238"/>
      <c r="Z135" s="2238"/>
      <c r="AA135" s="2238"/>
      <c r="AB135" s="2238"/>
      <c r="AC135" s="2239"/>
      <c r="AD135" s="2231" t="s">
        <v>25</v>
      </c>
      <c r="AE135" s="2218">
        <f>作業員データ!$Z$20</f>
        <v>0</v>
      </c>
      <c r="AF135" s="2218"/>
      <c r="AG135" s="2218"/>
      <c r="AH135" s="2234" t="s">
        <v>26</v>
      </c>
      <c r="AI135" s="2246">
        <f>作業員データ!$AD$20</f>
        <v>0</v>
      </c>
      <c r="AJ135" s="2231" t="s">
        <v>647</v>
      </c>
      <c r="AK135" s="2218">
        <f>作業員データ!$AF$20</f>
        <v>0</v>
      </c>
      <c r="AL135" s="2231" t="s">
        <v>24</v>
      </c>
      <c r="AM135" s="2218">
        <f>作業員データ!$AH$20</f>
        <v>0</v>
      </c>
      <c r="AN135" s="2234" t="s">
        <v>651</v>
      </c>
      <c r="AO135" s="2361">
        <f>作業員データ!$AN$20</f>
        <v>0</v>
      </c>
      <c r="AP135" s="2246">
        <f>作業員データ!$AP$20</f>
        <v>0</v>
      </c>
      <c r="AQ135" s="2231" t="s">
        <v>647</v>
      </c>
      <c r="AR135" s="2218">
        <f>作業員データ!$AR$20</f>
        <v>0</v>
      </c>
      <c r="AS135" s="2231" t="s">
        <v>24</v>
      </c>
      <c r="AT135" s="2218">
        <f>作業員データ!$AT$20</f>
        <v>0</v>
      </c>
      <c r="AU135" s="2234" t="s">
        <v>651</v>
      </c>
      <c r="AV135" s="812">
        <f>作業員データ!$CG$20</f>
        <v>0</v>
      </c>
      <c r="AW135" s="2304">
        <f>作業員データ!$BO$20</f>
        <v>0</v>
      </c>
      <c r="AX135" s="2305"/>
      <c r="AY135" s="2306"/>
      <c r="AZ135" s="2304">
        <f>作業員データ!$BU$20</f>
        <v>0</v>
      </c>
      <c r="BA135" s="2305"/>
      <c r="BB135" s="2306"/>
      <c r="BC135" s="2304">
        <f>作業員データ!$CA$20</f>
        <v>0</v>
      </c>
      <c r="BD135" s="2305"/>
      <c r="BE135" s="2306"/>
      <c r="BF135" s="2275"/>
      <c r="BG135" s="2215" t="s">
        <v>647</v>
      </c>
      <c r="BH135" s="2269"/>
      <c r="BI135" s="2215" t="s">
        <v>24</v>
      </c>
      <c r="BJ135" s="2269"/>
      <c r="BK135" s="2267" t="s">
        <v>651</v>
      </c>
      <c r="BL135" s="2373" t="s">
        <v>1826</v>
      </c>
      <c r="BM135" s="2374"/>
    </row>
    <row r="136" spans="1:65" s="647" customFormat="1">
      <c r="A136" s="2362"/>
      <c r="B136" s="2404"/>
      <c r="C136" s="2405"/>
      <c r="D136" s="2405"/>
      <c r="E136" s="2405"/>
      <c r="F136" s="2406"/>
      <c r="G136" s="2247"/>
      <c r="H136" s="2219"/>
      <c r="I136" s="2379"/>
      <c r="J136" s="2293"/>
      <c r="K136" s="2209"/>
      <c r="L136" s="2409"/>
      <c r="M136" s="2232"/>
      <c r="N136" s="2219"/>
      <c r="O136" s="2232"/>
      <c r="P136" s="2219"/>
      <c r="Q136" s="2235"/>
      <c r="R136" s="2247"/>
      <c r="S136" s="2232"/>
      <c r="T136" s="2219"/>
      <c r="U136" s="2232"/>
      <c r="V136" s="2219"/>
      <c r="W136" s="2235"/>
      <c r="X136" s="2240"/>
      <c r="Y136" s="2241"/>
      <c r="Z136" s="2241"/>
      <c r="AA136" s="2241"/>
      <c r="AB136" s="2241"/>
      <c r="AC136" s="2242"/>
      <c r="AD136" s="2232"/>
      <c r="AE136" s="2219"/>
      <c r="AF136" s="2219"/>
      <c r="AG136" s="2219"/>
      <c r="AH136" s="2235"/>
      <c r="AI136" s="2247"/>
      <c r="AJ136" s="2232"/>
      <c r="AK136" s="2219"/>
      <c r="AL136" s="2232"/>
      <c r="AM136" s="2219"/>
      <c r="AN136" s="2235"/>
      <c r="AO136" s="2362"/>
      <c r="AP136" s="2247"/>
      <c r="AQ136" s="2232"/>
      <c r="AR136" s="2219"/>
      <c r="AS136" s="2232"/>
      <c r="AT136" s="2219"/>
      <c r="AU136" s="2235"/>
      <c r="AV136" s="834">
        <f>作業員データ!$CH$20</f>
        <v>0</v>
      </c>
      <c r="AW136" s="2277">
        <f>作業員データ!$BP$20</f>
        <v>0</v>
      </c>
      <c r="AX136" s="2278"/>
      <c r="AY136" s="2279"/>
      <c r="AZ136" s="2277">
        <f>作業員データ!$BV$20</f>
        <v>0</v>
      </c>
      <c r="BA136" s="2278"/>
      <c r="BB136" s="2279"/>
      <c r="BC136" s="2277">
        <f>作業員データ!$CB$20</f>
        <v>0</v>
      </c>
      <c r="BD136" s="2278"/>
      <c r="BE136" s="2279"/>
      <c r="BF136" s="2257"/>
      <c r="BG136" s="2216"/>
      <c r="BH136" s="2210"/>
      <c r="BI136" s="2216"/>
      <c r="BJ136" s="2210"/>
      <c r="BK136" s="2250"/>
      <c r="BL136" s="2252"/>
      <c r="BM136" s="2254"/>
    </row>
    <row r="137" spans="1:65" s="647" customFormat="1">
      <c r="A137" s="2362"/>
      <c r="B137" s="2395">
        <f>作業員データ!$C$20</f>
        <v>0</v>
      </c>
      <c r="C137" s="2396"/>
      <c r="D137" s="2396"/>
      <c r="E137" s="2396"/>
      <c r="F137" s="2397"/>
      <c r="G137" s="2247"/>
      <c r="H137" s="2219"/>
      <c r="I137" s="2379"/>
      <c r="J137" s="2209" t="str">
        <f>作業員データ!$BE$20</f>
        <v/>
      </c>
      <c r="K137" s="2209" t="str">
        <f>作業員データ!$BH$20</f>
        <v/>
      </c>
      <c r="L137" s="2410"/>
      <c r="M137" s="2233"/>
      <c r="N137" s="2220"/>
      <c r="O137" s="2233"/>
      <c r="P137" s="2220"/>
      <c r="Q137" s="2236"/>
      <c r="R137" s="2248"/>
      <c r="S137" s="2233"/>
      <c r="T137" s="2220"/>
      <c r="U137" s="2233"/>
      <c r="V137" s="2220"/>
      <c r="W137" s="2236"/>
      <c r="X137" s="2243"/>
      <c r="Y137" s="2244"/>
      <c r="Z137" s="2244"/>
      <c r="AA137" s="2244"/>
      <c r="AB137" s="2244"/>
      <c r="AC137" s="2245"/>
      <c r="AD137" s="2232"/>
      <c r="AE137" s="2219"/>
      <c r="AF137" s="2219"/>
      <c r="AG137" s="2219"/>
      <c r="AH137" s="2235"/>
      <c r="AI137" s="2248"/>
      <c r="AJ137" s="2233"/>
      <c r="AK137" s="2220"/>
      <c r="AL137" s="2233"/>
      <c r="AM137" s="2220"/>
      <c r="AN137" s="2236"/>
      <c r="AO137" s="2362"/>
      <c r="AP137" s="2248"/>
      <c r="AQ137" s="2233"/>
      <c r="AR137" s="2220"/>
      <c r="AS137" s="2233"/>
      <c r="AT137" s="2220"/>
      <c r="AU137" s="2236"/>
      <c r="AV137" s="835">
        <f>作業員データ!$CI$20</f>
        <v>0</v>
      </c>
      <c r="AW137" s="2277">
        <f>作業員データ!$BQ$20</f>
        <v>0</v>
      </c>
      <c r="AX137" s="2278"/>
      <c r="AY137" s="2279"/>
      <c r="AZ137" s="2277">
        <f>作業員データ!$BW$20</f>
        <v>0</v>
      </c>
      <c r="BA137" s="2278"/>
      <c r="BB137" s="2279"/>
      <c r="BC137" s="2277">
        <f>作業員データ!$CC$20</f>
        <v>0</v>
      </c>
      <c r="BD137" s="2278"/>
      <c r="BE137" s="2279"/>
      <c r="BF137" s="2276"/>
      <c r="BG137" s="2217"/>
      <c r="BH137" s="2270"/>
      <c r="BI137" s="2217"/>
      <c r="BJ137" s="2270"/>
      <c r="BK137" s="2268"/>
      <c r="BL137" s="2252"/>
      <c r="BM137" s="2254"/>
    </row>
    <row r="138" spans="1:65" s="647" customFormat="1">
      <c r="A138" s="2362"/>
      <c r="B138" s="2395"/>
      <c r="C138" s="2396"/>
      <c r="D138" s="2396"/>
      <c r="E138" s="2396"/>
      <c r="F138" s="2397"/>
      <c r="G138" s="2247"/>
      <c r="H138" s="2219"/>
      <c r="I138" s="2379"/>
      <c r="J138" s="2209"/>
      <c r="K138" s="2209"/>
      <c r="L138" s="648"/>
      <c r="M138" s="649"/>
      <c r="N138" s="2219" t="e">
        <f ca="1">作業員データ!$N$20</f>
        <v>#VALUE!</v>
      </c>
      <c r="O138" s="2232" t="s">
        <v>647</v>
      </c>
      <c r="P138" s="649"/>
      <c r="Q138" s="650"/>
      <c r="R138" s="648"/>
      <c r="S138" s="649"/>
      <c r="T138" s="2219" t="e">
        <f ca="1">作業員データ!$X$20</f>
        <v>#VALUE!</v>
      </c>
      <c r="U138" s="2232" t="s">
        <v>66</v>
      </c>
      <c r="V138" s="649"/>
      <c r="W138" s="650"/>
      <c r="X138" s="2366">
        <f>作業員データ!$AA$20</f>
        <v>0</v>
      </c>
      <c r="Y138" s="2367"/>
      <c r="Z138" s="2367"/>
      <c r="AA138" s="2367"/>
      <c r="AB138" s="2367"/>
      <c r="AC138" s="2368"/>
      <c r="AD138" s="2372" t="s">
        <v>25</v>
      </c>
      <c r="AE138" s="2377">
        <f>作業員データ!$AB$20</f>
        <v>0</v>
      </c>
      <c r="AF138" s="2377"/>
      <c r="AG138" s="2377"/>
      <c r="AH138" s="2392" t="s">
        <v>26</v>
      </c>
      <c r="AI138" s="2381">
        <f>作業員データ!$AK$20</f>
        <v>0</v>
      </c>
      <c r="AJ138" s="2377"/>
      <c r="AK138" s="2372" t="s">
        <v>67</v>
      </c>
      <c r="AL138" s="2372"/>
      <c r="AM138" s="2377">
        <f>作業員データ!$AM$20</f>
        <v>0</v>
      </c>
      <c r="AN138" s="2378"/>
      <c r="AO138" s="2362"/>
      <c r="AP138" s="2381">
        <f>作業員データ!$AV$20</f>
        <v>0</v>
      </c>
      <c r="AQ138" s="2382"/>
      <c r="AR138" s="2382"/>
      <c r="AS138" s="2382"/>
      <c r="AT138" s="2382"/>
      <c r="AU138" s="2383"/>
      <c r="AV138" s="836">
        <f>作業員データ!$CJ$20</f>
        <v>0</v>
      </c>
      <c r="AW138" s="2277">
        <f>作業員データ!$BR$20</f>
        <v>0</v>
      </c>
      <c r="AX138" s="2278"/>
      <c r="AY138" s="2279"/>
      <c r="AZ138" s="2277">
        <f>作業員データ!$BX$20</f>
        <v>0</v>
      </c>
      <c r="BA138" s="2278"/>
      <c r="BB138" s="2279"/>
      <c r="BC138" s="2277">
        <f>作業員データ!$CD$20</f>
        <v>0</v>
      </c>
      <c r="BD138" s="2278"/>
      <c r="BE138" s="2279"/>
      <c r="BF138" s="2203"/>
      <c r="BG138" s="2274" t="s">
        <v>647</v>
      </c>
      <c r="BH138" s="2204"/>
      <c r="BI138" s="2274" t="s">
        <v>24</v>
      </c>
      <c r="BJ138" s="2204"/>
      <c r="BK138" s="2249" t="s">
        <v>651</v>
      </c>
      <c r="BL138" s="2252"/>
      <c r="BM138" s="2254"/>
    </row>
    <row r="139" spans="1:65" s="647" customFormat="1">
      <c r="A139" s="2362"/>
      <c r="B139" s="2381"/>
      <c r="C139" s="2377"/>
      <c r="D139" s="2377"/>
      <c r="E139" s="2377"/>
      <c r="F139" s="2378"/>
      <c r="G139" s="2247"/>
      <c r="H139" s="2219"/>
      <c r="I139" s="2379"/>
      <c r="J139" s="2252" t="str">
        <f>作業員データ!$BK$20</f>
        <v/>
      </c>
      <c r="K139" s="2254" t="str">
        <f>作業員データ!$BN$20</f>
        <v/>
      </c>
      <c r="L139" s="648"/>
      <c r="M139" s="649"/>
      <c r="N139" s="2219"/>
      <c r="O139" s="2232"/>
      <c r="P139" s="649"/>
      <c r="Q139" s="650"/>
      <c r="R139" s="648"/>
      <c r="S139" s="649"/>
      <c r="T139" s="2219"/>
      <c r="U139" s="2232"/>
      <c r="V139" s="649"/>
      <c r="W139" s="650"/>
      <c r="X139" s="2240"/>
      <c r="Y139" s="2241"/>
      <c r="Z139" s="2241"/>
      <c r="AA139" s="2241"/>
      <c r="AB139" s="2241"/>
      <c r="AC139" s="2242"/>
      <c r="AD139" s="2232"/>
      <c r="AE139" s="2219"/>
      <c r="AF139" s="2219"/>
      <c r="AG139" s="2219"/>
      <c r="AH139" s="2235"/>
      <c r="AI139" s="2247"/>
      <c r="AJ139" s="2219"/>
      <c r="AK139" s="2232"/>
      <c r="AL139" s="2232"/>
      <c r="AM139" s="2219"/>
      <c r="AN139" s="2379"/>
      <c r="AO139" s="2362"/>
      <c r="AP139" s="2384"/>
      <c r="AQ139" s="2385"/>
      <c r="AR139" s="2385"/>
      <c r="AS139" s="2385"/>
      <c r="AT139" s="2385"/>
      <c r="AU139" s="2386"/>
      <c r="AV139" s="1075">
        <f>作業員データ!$CK$20</f>
        <v>0</v>
      </c>
      <c r="AW139" s="2277">
        <f>作業員データ!$BS$20</f>
        <v>0</v>
      </c>
      <c r="AX139" s="2278"/>
      <c r="AY139" s="2279"/>
      <c r="AZ139" s="2277">
        <f>作業員データ!$BY$20</f>
        <v>0</v>
      </c>
      <c r="BA139" s="2278"/>
      <c r="BB139" s="2279"/>
      <c r="BC139" s="2277">
        <f>作業員データ!$CE$20</f>
        <v>0</v>
      </c>
      <c r="BD139" s="2278"/>
      <c r="BE139" s="2279"/>
      <c r="BF139" s="2257"/>
      <c r="BG139" s="2216"/>
      <c r="BH139" s="2210"/>
      <c r="BI139" s="2216"/>
      <c r="BJ139" s="2210"/>
      <c r="BK139" s="2250"/>
      <c r="BL139" s="2252"/>
      <c r="BM139" s="2254"/>
    </row>
    <row r="140" spans="1:65" s="647" customFormat="1">
      <c r="A140" s="2363"/>
      <c r="B140" s="2398"/>
      <c r="C140" s="2399"/>
      <c r="D140" s="2399"/>
      <c r="E140" s="2399"/>
      <c r="F140" s="2400"/>
      <c r="G140" s="2394"/>
      <c r="H140" s="2364"/>
      <c r="I140" s="2380"/>
      <c r="J140" s="2253"/>
      <c r="K140" s="2255"/>
      <c r="L140" s="651"/>
      <c r="M140" s="652"/>
      <c r="N140" s="2364"/>
      <c r="O140" s="2365"/>
      <c r="P140" s="652"/>
      <c r="Q140" s="653"/>
      <c r="R140" s="651"/>
      <c r="S140" s="652"/>
      <c r="T140" s="2364"/>
      <c r="U140" s="2365"/>
      <c r="V140" s="652"/>
      <c r="W140" s="653"/>
      <c r="X140" s="2369"/>
      <c r="Y140" s="2370"/>
      <c r="Z140" s="2370"/>
      <c r="AA140" s="2370"/>
      <c r="AB140" s="2370"/>
      <c r="AC140" s="2371"/>
      <c r="AD140" s="2365"/>
      <c r="AE140" s="2364"/>
      <c r="AF140" s="2364"/>
      <c r="AG140" s="2364"/>
      <c r="AH140" s="2393"/>
      <c r="AI140" s="2394"/>
      <c r="AJ140" s="2364"/>
      <c r="AK140" s="2365"/>
      <c r="AL140" s="2365"/>
      <c r="AM140" s="2364"/>
      <c r="AN140" s="2380"/>
      <c r="AO140" s="2363"/>
      <c r="AP140" s="2387"/>
      <c r="AQ140" s="2388"/>
      <c r="AR140" s="2388"/>
      <c r="AS140" s="2388"/>
      <c r="AT140" s="2388"/>
      <c r="AU140" s="2389"/>
      <c r="AV140" s="1076">
        <f>作業員データ!CL20</f>
        <v>0</v>
      </c>
      <c r="AW140" s="2271">
        <f>作業員データ!$BT$20</f>
        <v>0</v>
      </c>
      <c r="AX140" s="2272"/>
      <c r="AY140" s="2273"/>
      <c r="AZ140" s="2271">
        <f>作業員データ!$BZ$20</f>
        <v>0</v>
      </c>
      <c r="BA140" s="2272"/>
      <c r="BB140" s="2273"/>
      <c r="BC140" s="2271">
        <f>作業員データ!$CF$20</f>
        <v>0</v>
      </c>
      <c r="BD140" s="2272"/>
      <c r="BE140" s="2273"/>
      <c r="BF140" s="2258"/>
      <c r="BG140" s="2221"/>
      <c r="BH140" s="2211"/>
      <c r="BI140" s="2221"/>
      <c r="BJ140" s="2211"/>
      <c r="BK140" s="2251"/>
      <c r="BL140" s="2375"/>
      <c r="BM140" s="2376"/>
    </row>
    <row r="141" spans="1:65" s="647" customFormat="1" ht="14.25" customHeight="1">
      <c r="A141" s="2361">
        <f>作業員データ!$A$21</f>
        <v>18</v>
      </c>
      <c r="B141" s="2401">
        <f>作業員データ!$B$21</f>
        <v>0</v>
      </c>
      <c r="C141" s="2402"/>
      <c r="D141" s="2402"/>
      <c r="E141" s="2402"/>
      <c r="F141" s="2403"/>
      <c r="G141" s="2407">
        <f>作業員データ!$D$21</f>
        <v>0</v>
      </c>
      <c r="H141" s="2218"/>
      <c r="I141" s="2408"/>
      <c r="J141" s="2293" t="str">
        <f>作業員データ!$AY$21</f>
        <v/>
      </c>
      <c r="K141" s="2209" t="str">
        <f>作業員データ!$BB$21</f>
        <v/>
      </c>
      <c r="L141" s="2407" t="str">
        <f>作業員データ!$L$21</f>
        <v/>
      </c>
      <c r="M141" s="2231" t="s">
        <v>647</v>
      </c>
      <c r="N141" s="2218">
        <f>作業員データ!$H$21</f>
        <v>0</v>
      </c>
      <c r="O141" s="2231" t="s">
        <v>24</v>
      </c>
      <c r="P141" s="2218">
        <f>作業員データ!$J$21</f>
        <v>0</v>
      </c>
      <c r="Q141" s="2234" t="s">
        <v>651</v>
      </c>
      <c r="R141" s="2246" t="str">
        <f>作業員データ!$V$21</f>
        <v/>
      </c>
      <c r="S141" s="2231" t="s">
        <v>647</v>
      </c>
      <c r="T141" s="2218">
        <f>作業員データ!$R$21</f>
        <v>0</v>
      </c>
      <c r="U141" s="2231" t="s">
        <v>24</v>
      </c>
      <c r="V141" s="2218">
        <f>作業員データ!$T$21</f>
        <v>0</v>
      </c>
      <c r="W141" s="2234" t="s">
        <v>651</v>
      </c>
      <c r="X141" s="2237">
        <f>作業員データ!$Y$21</f>
        <v>0</v>
      </c>
      <c r="Y141" s="2238"/>
      <c r="Z141" s="2238"/>
      <c r="AA141" s="2238"/>
      <c r="AB141" s="2238"/>
      <c r="AC141" s="2239"/>
      <c r="AD141" s="2231" t="s">
        <v>25</v>
      </c>
      <c r="AE141" s="2218">
        <f>作業員データ!$Z$21</f>
        <v>0</v>
      </c>
      <c r="AF141" s="2218"/>
      <c r="AG141" s="2218"/>
      <c r="AH141" s="2234" t="s">
        <v>26</v>
      </c>
      <c r="AI141" s="2246">
        <f>作業員データ!$AD$21</f>
        <v>0</v>
      </c>
      <c r="AJ141" s="2231" t="s">
        <v>647</v>
      </c>
      <c r="AK141" s="2218">
        <f>作業員データ!$AF$21</f>
        <v>0</v>
      </c>
      <c r="AL141" s="2231" t="s">
        <v>24</v>
      </c>
      <c r="AM141" s="2218">
        <f>作業員データ!$AH$21</f>
        <v>0</v>
      </c>
      <c r="AN141" s="2234" t="s">
        <v>651</v>
      </c>
      <c r="AO141" s="2361">
        <f>作業員データ!$AN$21</f>
        <v>0</v>
      </c>
      <c r="AP141" s="2246">
        <f>作業員データ!$AP$21</f>
        <v>0</v>
      </c>
      <c r="AQ141" s="2231" t="s">
        <v>647</v>
      </c>
      <c r="AR141" s="2218">
        <f>作業員データ!$AR$21</f>
        <v>0</v>
      </c>
      <c r="AS141" s="2231" t="s">
        <v>24</v>
      </c>
      <c r="AT141" s="2218">
        <f>作業員データ!$AT$21</f>
        <v>0</v>
      </c>
      <c r="AU141" s="2234" t="s">
        <v>651</v>
      </c>
      <c r="AV141" s="812">
        <f>作業員データ!$CG$21</f>
        <v>0</v>
      </c>
      <c r="AW141" s="2304">
        <f>作業員データ!$BO$21</f>
        <v>0</v>
      </c>
      <c r="AX141" s="2305"/>
      <c r="AY141" s="2306"/>
      <c r="AZ141" s="2304">
        <f>作業員データ!$BU$21</f>
        <v>0</v>
      </c>
      <c r="BA141" s="2305"/>
      <c r="BB141" s="2306"/>
      <c r="BC141" s="2304">
        <f>作業員データ!$CA$21</f>
        <v>0</v>
      </c>
      <c r="BD141" s="2305"/>
      <c r="BE141" s="2306"/>
      <c r="BF141" s="2275"/>
      <c r="BG141" s="2215" t="s">
        <v>647</v>
      </c>
      <c r="BH141" s="2269"/>
      <c r="BI141" s="2215" t="s">
        <v>24</v>
      </c>
      <c r="BJ141" s="2269"/>
      <c r="BK141" s="2267" t="s">
        <v>651</v>
      </c>
      <c r="BL141" s="2373" t="s">
        <v>1826</v>
      </c>
      <c r="BM141" s="2374"/>
    </row>
    <row r="142" spans="1:65" s="647" customFormat="1">
      <c r="A142" s="2362"/>
      <c r="B142" s="2404"/>
      <c r="C142" s="2405"/>
      <c r="D142" s="2405"/>
      <c r="E142" s="2405"/>
      <c r="F142" s="2406"/>
      <c r="G142" s="2247"/>
      <c r="H142" s="2219"/>
      <c r="I142" s="2379"/>
      <c r="J142" s="2293"/>
      <c r="K142" s="2209"/>
      <c r="L142" s="2409"/>
      <c r="M142" s="2232"/>
      <c r="N142" s="2219"/>
      <c r="O142" s="2232"/>
      <c r="P142" s="2219"/>
      <c r="Q142" s="2235"/>
      <c r="R142" s="2247"/>
      <c r="S142" s="2232"/>
      <c r="T142" s="2219"/>
      <c r="U142" s="2232"/>
      <c r="V142" s="2219"/>
      <c r="W142" s="2235"/>
      <c r="X142" s="2240"/>
      <c r="Y142" s="2241"/>
      <c r="Z142" s="2241"/>
      <c r="AA142" s="2241"/>
      <c r="AB142" s="2241"/>
      <c r="AC142" s="2242"/>
      <c r="AD142" s="2232"/>
      <c r="AE142" s="2219"/>
      <c r="AF142" s="2219"/>
      <c r="AG142" s="2219"/>
      <c r="AH142" s="2235"/>
      <c r="AI142" s="2247"/>
      <c r="AJ142" s="2232"/>
      <c r="AK142" s="2219"/>
      <c r="AL142" s="2232"/>
      <c r="AM142" s="2219"/>
      <c r="AN142" s="2235"/>
      <c r="AO142" s="2362"/>
      <c r="AP142" s="2247"/>
      <c r="AQ142" s="2232"/>
      <c r="AR142" s="2219"/>
      <c r="AS142" s="2232"/>
      <c r="AT142" s="2219"/>
      <c r="AU142" s="2235"/>
      <c r="AV142" s="834">
        <f>作業員データ!$CH$21</f>
        <v>0</v>
      </c>
      <c r="AW142" s="2277">
        <f>作業員データ!$BP$21</f>
        <v>0</v>
      </c>
      <c r="AX142" s="2278"/>
      <c r="AY142" s="2279"/>
      <c r="AZ142" s="2277">
        <f>作業員データ!$BV$21</f>
        <v>0</v>
      </c>
      <c r="BA142" s="2278"/>
      <c r="BB142" s="2279"/>
      <c r="BC142" s="2277">
        <f>作業員データ!$CB$21</f>
        <v>0</v>
      </c>
      <c r="BD142" s="2278"/>
      <c r="BE142" s="2279"/>
      <c r="BF142" s="2257"/>
      <c r="BG142" s="2216"/>
      <c r="BH142" s="2210"/>
      <c r="BI142" s="2216"/>
      <c r="BJ142" s="2210"/>
      <c r="BK142" s="2250"/>
      <c r="BL142" s="2252"/>
      <c r="BM142" s="2254"/>
    </row>
    <row r="143" spans="1:65" s="647" customFormat="1">
      <c r="A143" s="2362"/>
      <c r="B143" s="2395">
        <f>作業員データ!$C$21</f>
        <v>0</v>
      </c>
      <c r="C143" s="2396"/>
      <c r="D143" s="2396"/>
      <c r="E143" s="2396"/>
      <c r="F143" s="2397"/>
      <c r="G143" s="2247"/>
      <c r="H143" s="2219"/>
      <c r="I143" s="2379"/>
      <c r="J143" s="2209" t="str">
        <f>作業員データ!$BE$21</f>
        <v/>
      </c>
      <c r="K143" s="2209" t="str">
        <f>作業員データ!$BH$21</f>
        <v/>
      </c>
      <c r="L143" s="2410"/>
      <c r="M143" s="2233"/>
      <c r="N143" s="2220"/>
      <c r="O143" s="2233"/>
      <c r="P143" s="2220"/>
      <c r="Q143" s="2236"/>
      <c r="R143" s="2248"/>
      <c r="S143" s="2233"/>
      <c r="T143" s="2220"/>
      <c r="U143" s="2233"/>
      <c r="V143" s="2220"/>
      <c r="W143" s="2236"/>
      <c r="X143" s="2243"/>
      <c r="Y143" s="2244"/>
      <c r="Z143" s="2244"/>
      <c r="AA143" s="2244"/>
      <c r="AB143" s="2244"/>
      <c r="AC143" s="2245"/>
      <c r="AD143" s="2232"/>
      <c r="AE143" s="2219"/>
      <c r="AF143" s="2219"/>
      <c r="AG143" s="2219"/>
      <c r="AH143" s="2235"/>
      <c r="AI143" s="2248"/>
      <c r="AJ143" s="2233"/>
      <c r="AK143" s="2220"/>
      <c r="AL143" s="2233"/>
      <c r="AM143" s="2220"/>
      <c r="AN143" s="2236"/>
      <c r="AO143" s="2362"/>
      <c r="AP143" s="2248"/>
      <c r="AQ143" s="2233"/>
      <c r="AR143" s="2220"/>
      <c r="AS143" s="2233"/>
      <c r="AT143" s="2220"/>
      <c r="AU143" s="2236"/>
      <c r="AV143" s="835">
        <f>作業員データ!$CI$21</f>
        <v>0</v>
      </c>
      <c r="AW143" s="2277">
        <f>作業員データ!$BQ$21</f>
        <v>0</v>
      </c>
      <c r="AX143" s="2278"/>
      <c r="AY143" s="2279"/>
      <c r="AZ143" s="2277">
        <f>作業員データ!$BW$21</f>
        <v>0</v>
      </c>
      <c r="BA143" s="2278"/>
      <c r="BB143" s="2279"/>
      <c r="BC143" s="2277">
        <f>作業員データ!$CC$21</f>
        <v>0</v>
      </c>
      <c r="BD143" s="2278"/>
      <c r="BE143" s="2279"/>
      <c r="BF143" s="2276"/>
      <c r="BG143" s="2217"/>
      <c r="BH143" s="2270"/>
      <c r="BI143" s="2217"/>
      <c r="BJ143" s="2270"/>
      <c r="BK143" s="2268"/>
      <c r="BL143" s="2252"/>
      <c r="BM143" s="2254"/>
    </row>
    <row r="144" spans="1:65" s="647" customFormat="1">
      <c r="A144" s="2362"/>
      <c r="B144" s="2395"/>
      <c r="C144" s="2396"/>
      <c r="D144" s="2396"/>
      <c r="E144" s="2396"/>
      <c r="F144" s="2397"/>
      <c r="G144" s="2247"/>
      <c r="H144" s="2219"/>
      <c r="I144" s="2379"/>
      <c r="J144" s="2209"/>
      <c r="K144" s="2209"/>
      <c r="L144" s="648"/>
      <c r="M144" s="649"/>
      <c r="N144" s="2219" t="e">
        <f ca="1">作業員データ!$N$21</f>
        <v>#VALUE!</v>
      </c>
      <c r="O144" s="2232" t="s">
        <v>647</v>
      </c>
      <c r="P144" s="649"/>
      <c r="Q144" s="650"/>
      <c r="R144" s="648"/>
      <c r="S144" s="649"/>
      <c r="T144" s="2219" t="e">
        <f ca="1">作業員データ!$X$21</f>
        <v>#VALUE!</v>
      </c>
      <c r="U144" s="2232" t="s">
        <v>66</v>
      </c>
      <c r="V144" s="649"/>
      <c r="W144" s="650"/>
      <c r="X144" s="2366">
        <f>作業員データ!$AA$21</f>
        <v>0</v>
      </c>
      <c r="Y144" s="2367"/>
      <c r="Z144" s="2367"/>
      <c r="AA144" s="2367"/>
      <c r="AB144" s="2367"/>
      <c r="AC144" s="2368"/>
      <c r="AD144" s="2372" t="s">
        <v>25</v>
      </c>
      <c r="AE144" s="2377">
        <f>作業員データ!$AB$21</f>
        <v>0</v>
      </c>
      <c r="AF144" s="2377"/>
      <c r="AG144" s="2377"/>
      <c r="AH144" s="2392" t="s">
        <v>26</v>
      </c>
      <c r="AI144" s="2381">
        <f>作業員データ!$AK$21</f>
        <v>0</v>
      </c>
      <c r="AJ144" s="2377"/>
      <c r="AK144" s="2372" t="s">
        <v>67</v>
      </c>
      <c r="AL144" s="2372"/>
      <c r="AM144" s="2377">
        <f>作業員データ!$AM$21</f>
        <v>0</v>
      </c>
      <c r="AN144" s="2378"/>
      <c r="AO144" s="2362"/>
      <c r="AP144" s="2381">
        <f>作業員データ!$AV$21</f>
        <v>0</v>
      </c>
      <c r="AQ144" s="2382"/>
      <c r="AR144" s="2382"/>
      <c r="AS144" s="2382"/>
      <c r="AT144" s="2382"/>
      <c r="AU144" s="2383"/>
      <c r="AV144" s="836">
        <f>作業員データ!$CJ$21</f>
        <v>0</v>
      </c>
      <c r="AW144" s="2277">
        <f>作業員データ!$BR$21</f>
        <v>0</v>
      </c>
      <c r="AX144" s="2278"/>
      <c r="AY144" s="2279"/>
      <c r="AZ144" s="2277">
        <f>作業員データ!$BX$21</f>
        <v>0</v>
      </c>
      <c r="BA144" s="2278"/>
      <c r="BB144" s="2279"/>
      <c r="BC144" s="2277">
        <f>作業員データ!$CD$21</f>
        <v>0</v>
      </c>
      <c r="BD144" s="2278"/>
      <c r="BE144" s="2279"/>
      <c r="BF144" s="2203"/>
      <c r="BG144" s="2274" t="s">
        <v>647</v>
      </c>
      <c r="BH144" s="2204"/>
      <c r="BI144" s="2274" t="s">
        <v>24</v>
      </c>
      <c r="BJ144" s="2204"/>
      <c r="BK144" s="2249" t="s">
        <v>651</v>
      </c>
      <c r="BL144" s="2252"/>
      <c r="BM144" s="2254"/>
    </row>
    <row r="145" spans="1:65" s="647" customFormat="1">
      <c r="A145" s="2362"/>
      <c r="B145" s="2381"/>
      <c r="C145" s="2377"/>
      <c r="D145" s="2377"/>
      <c r="E145" s="2377"/>
      <c r="F145" s="2378"/>
      <c r="G145" s="2247"/>
      <c r="H145" s="2219"/>
      <c r="I145" s="2379"/>
      <c r="J145" s="2252" t="str">
        <f>作業員データ!$BK$21</f>
        <v/>
      </c>
      <c r="K145" s="2254" t="str">
        <f>作業員データ!$BN$21</f>
        <v/>
      </c>
      <c r="L145" s="648"/>
      <c r="M145" s="649"/>
      <c r="N145" s="2219"/>
      <c r="O145" s="2232"/>
      <c r="P145" s="649"/>
      <c r="Q145" s="650"/>
      <c r="R145" s="648"/>
      <c r="S145" s="649"/>
      <c r="T145" s="2219"/>
      <c r="U145" s="2232"/>
      <c r="V145" s="649"/>
      <c r="W145" s="650"/>
      <c r="X145" s="2240"/>
      <c r="Y145" s="2241"/>
      <c r="Z145" s="2241"/>
      <c r="AA145" s="2241"/>
      <c r="AB145" s="2241"/>
      <c r="AC145" s="2242"/>
      <c r="AD145" s="2232"/>
      <c r="AE145" s="2219"/>
      <c r="AF145" s="2219"/>
      <c r="AG145" s="2219"/>
      <c r="AH145" s="2235"/>
      <c r="AI145" s="2247"/>
      <c r="AJ145" s="2219"/>
      <c r="AK145" s="2232"/>
      <c r="AL145" s="2232"/>
      <c r="AM145" s="2219"/>
      <c r="AN145" s="2379"/>
      <c r="AO145" s="2362"/>
      <c r="AP145" s="2384"/>
      <c r="AQ145" s="2385"/>
      <c r="AR145" s="2385"/>
      <c r="AS145" s="2385"/>
      <c r="AT145" s="2385"/>
      <c r="AU145" s="2386"/>
      <c r="AV145" s="1075">
        <f>作業員データ!$CK$21</f>
        <v>0</v>
      </c>
      <c r="AW145" s="2277">
        <f>作業員データ!$BS$21</f>
        <v>0</v>
      </c>
      <c r="AX145" s="2278"/>
      <c r="AY145" s="2279"/>
      <c r="AZ145" s="2277">
        <f>作業員データ!$BY$21</f>
        <v>0</v>
      </c>
      <c r="BA145" s="2278"/>
      <c r="BB145" s="2279"/>
      <c r="BC145" s="2277">
        <f>作業員データ!$CE$21</f>
        <v>0</v>
      </c>
      <c r="BD145" s="2278"/>
      <c r="BE145" s="2279"/>
      <c r="BF145" s="2257"/>
      <c r="BG145" s="2216"/>
      <c r="BH145" s="2210"/>
      <c r="BI145" s="2216"/>
      <c r="BJ145" s="2210"/>
      <c r="BK145" s="2250"/>
      <c r="BL145" s="2252"/>
      <c r="BM145" s="2254"/>
    </row>
    <row r="146" spans="1:65" s="647" customFormat="1">
      <c r="A146" s="2363"/>
      <c r="B146" s="2398"/>
      <c r="C146" s="2399"/>
      <c r="D146" s="2399"/>
      <c r="E146" s="2399"/>
      <c r="F146" s="2400"/>
      <c r="G146" s="2394"/>
      <c r="H146" s="2364"/>
      <c r="I146" s="2380"/>
      <c r="J146" s="2253"/>
      <c r="K146" s="2255"/>
      <c r="L146" s="651"/>
      <c r="M146" s="652"/>
      <c r="N146" s="2364"/>
      <c r="O146" s="2365"/>
      <c r="P146" s="652"/>
      <c r="Q146" s="653"/>
      <c r="R146" s="651"/>
      <c r="S146" s="652"/>
      <c r="T146" s="2364"/>
      <c r="U146" s="2365"/>
      <c r="V146" s="652"/>
      <c r="W146" s="653"/>
      <c r="X146" s="2369"/>
      <c r="Y146" s="2370"/>
      <c r="Z146" s="2370"/>
      <c r="AA146" s="2370"/>
      <c r="AB146" s="2370"/>
      <c r="AC146" s="2371"/>
      <c r="AD146" s="2365"/>
      <c r="AE146" s="2364"/>
      <c r="AF146" s="2364"/>
      <c r="AG146" s="2364"/>
      <c r="AH146" s="2393"/>
      <c r="AI146" s="2394"/>
      <c r="AJ146" s="2364"/>
      <c r="AK146" s="2365"/>
      <c r="AL146" s="2365"/>
      <c r="AM146" s="2364"/>
      <c r="AN146" s="2380"/>
      <c r="AO146" s="2363"/>
      <c r="AP146" s="2387"/>
      <c r="AQ146" s="2388"/>
      <c r="AR146" s="2388"/>
      <c r="AS146" s="2388"/>
      <c r="AT146" s="2388"/>
      <c r="AU146" s="2389"/>
      <c r="AV146" s="1076">
        <f>作業員データ!CL21</f>
        <v>0</v>
      </c>
      <c r="AW146" s="2271">
        <f>作業員データ!$BT$21</f>
        <v>0</v>
      </c>
      <c r="AX146" s="2272"/>
      <c r="AY146" s="2273"/>
      <c r="AZ146" s="2271">
        <f>作業員データ!$BZ$21</f>
        <v>0</v>
      </c>
      <c r="BA146" s="2272"/>
      <c r="BB146" s="2273"/>
      <c r="BC146" s="2271">
        <f>作業員データ!$CF$21</f>
        <v>0</v>
      </c>
      <c r="BD146" s="2272"/>
      <c r="BE146" s="2273"/>
      <c r="BF146" s="2258"/>
      <c r="BG146" s="2221"/>
      <c r="BH146" s="2211"/>
      <c r="BI146" s="2221"/>
      <c r="BJ146" s="2211"/>
      <c r="BK146" s="2251"/>
      <c r="BL146" s="2375"/>
      <c r="BM146" s="2376"/>
    </row>
    <row r="147" spans="1:65" s="647" customFormat="1" ht="14.25" customHeight="1">
      <c r="A147" s="2361">
        <f>作業員データ!$A$22</f>
        <v>19</v>
      </c>
      <c r="B147" s="2401">
        <f>作業員データ!$B$22</f>
        <v>0</v>
      </c>
      <c r="C147" s="2402"/>
      <c r="D147" s="2402"/>
      <c r="E147" s="2402"/>
      <c r="F147" s="2403"/>
      <c r="G147" s="2407">
        <f>作業員データ!$D$22</f>
        <v>0</v>
      </c>
      <c r="H147" s="2218"/>
      <c r="I147" s="2408"/>
      <c r="J147" s="2293" t="str">
        <f>作業員データ!$AY$22</f>
        <v/>
      </c>
      <c r="K147" s="2209" t="str">
        <f>作業員データ!$BB$22</f>
        <v/>
      </c>
      <c r="L147" s="2407" t="str">
        <f>作業員データ!$L$22</f>
        <v/>
      </c>
      <c r="M147" s="2231" t="s">
        <v>647</v>
      </c>
      <c r="N147" s="2218">
        <f>作業員データ!$H$22</f>
        <v>0</v>
      </c>
      <c r="O147" s="2231" t="s">
        <v>24</v>
      </c>
      <c r="P147" s="2218">
        <f>作業員データ!$J$22</f>
        <v>0</v>
      </c>
      <c r="Q147" s="2234" t="s">
        <v>651</v>
      </c>
      <c r="R147" s="2246" t="str">
        <f>作業員データ!$V$22</f>
        <v/>
      </c>
      <c r="S147" s="2231" t="s">
        <v>647</v>
      </c>
      <c r="T147" s="2218">
        <f>作業員データ!$R$22</f>
        <v>0</v>
      </c>
      <c r="U147" s="2231" t="s">
        <v>24</v>
      </c>
      <c r="V147" s="2218">
        <f>作業員データ!$T$22</f>
        <v>0</v>
      </c>
      <c r="W147" s="2234" t="s">
        <v>651</v>
      </c>
      <c r="X147" s="2237">
        <f>作業員データ!$Y$22</f>
        <v>0</v>
      </c>
      <c r="Y147" s="2238"/>
      <c r="Z147" s="2238"/>
      <c r="AA147" s="2238"/>
      <c r="AB147" s="2238"/>
      <c r="AC147" s="2239"/>
      <c r="AD147" s="2231" t="s">
        <v>25</v>
      </c>
      <c r="AE147" s="2218">
        <f>作業員データ!$Z$22</f>
        <v>0</v>
      </c>
      <c r="AF147" s="2218"/>
      <c r="AG147" s="2218"/>
      <c r="AH147" s="2234" t="s">
        <v>26</v>
      </c>
      <c r="AI147" s="2246">
        <f>作業員データ!$AD$22</f>
        <v>0</v>
      </c>
      <c r="AJ147" s="2231" t="s">
        <v>647</v>
      </c>
      <c r="AK147" s="2218">
        <f>作業員データ!$AF$22</f>
        <v>0</v>
      </c>
      <c r="AL147" s="2231" t="s">
        <v>24</v>
      </c>
      <c r="AM147" s="2218">
        <f>作業員データ!$AH$22</f>
        <v>0</v>
      </c>
      <c r="AN147" s="2234" t="s">
        <v>651</v>
      </c>
      <c r="AO147" s="2361">
        <f>作業員データ!$AN$22</f>
        <v>0</v>
      </c>
      <c r="AP147" s="2246">
        <f>作業員データ!$AP$22</f>
        <v>0</v>
      </c>
      <c r="AQ147" s="2231" t="s">
        <v>647</v>
      </c>
      <c r="AR147" s="2218">
        <f>作業員データ!$AR$22</f>
        <v>0</v>
      </c>
      <c r="AS147" s="2231" t="s">
        <v>24</v>
      </c>
      <c r="AT147" s="2218">
        <f>作業員データ!$AT$22</f>
        <v>0</v>
      </c>
      <c r="AU147" s="2234" t="s">
        <v>651</v>
      </c>
      <c r="AV147" s="812">
        <f>作業員データ!$CG$22</f>
        <v>0</v>
      </c>
      <c r="AW147" s="2304">
        <f>作業員データ!$BO$22</f>
        <v>0</v>
      </c>
      <c r="AX147" s="2305"/>
      <c r="AY147" s="2306"/>
      <c r="AZ147" s="2304">
        <f>作業員データ!$BU$22</f>
        <v>0</v>
      </c>
      <c r="BA147" s="2305"/>
      <c r="BB147" s="2306"/>
      <c r="BC147" s="2304">
        <f>作業員データ!$CA$22</f>
        <v>0</v>
      </c>
      <c r="BD147" s="2305"/>
      <c r="BE147" s="2306"/>
      <c r="BF147" s="2275"/>
      <c r="BG147" s="2215" t="s">
        <v>647</v>
      </c>
      <c r="BH147" s="2269"/>
      <c r="BI147" s="2215" t="s">
        <v>24</v>
      </c>
      <c r="BJ147" s="2269"/>
      <c r="BK147" s="2267" t="s">
        <v>651</v>
      </c>
      <c r="BL147" s="2373" t="s">
        <v>1826</v>
      </c>
      <c r="BM147" s="2374"/>
    </row>
    <row r="148" spans="1:65" s="647" customFormat="1" ht="14.25" customHeight="1">
      <c r="A148" s="2362"/>
      <c r="B148" s="2404"/>
      <c r="C148" s="2405"/>
      <c r="D148" s="2405"/>
      <c r="E148" s="2405"/>
      <c r="F148" s="2406"/>
      <c r="G148" s="2247"/>
      <c r="H148" s="2219"/>
      <c r="I148" s="2379"/>
      <c r="J148" s="2293"/>
      <c r="K148" s="2209"/>
      <c r="L148" s="2409"/>
      <c r="M148" s="2232"/>
      <c r="N148" s="2219"/>
      <c r="O148" s="2232"/>
      <c r="P148" s="2219"/>
      <c r="Q148" s="2235"/>
      <c r="R148" s="2247"/>
      <c r="S148" s="2232"/>
      <c r="T148" s="2219"/>
      <c r="U148" s="2232"/>
      <c r="V148" s="2219"/>
      <c r="W148" s="2235"/>
      <c r="X148" s="2240"/>
      <c r="Y148" s="2241"/>
      <c r="Z148" s="2241"/>
      <c r="AA148" s="2241"/>
      <c r="AB148" s="2241"/>
      <c r="AC148" s="2242"/>
      <c r="AD148" s="2232"/>
      <c r="AE148" s="2219"/>
      <c r="AF148" s="2219"/>
      <c r="AG148" s="2219"/>
      <c r="AH148" s="2235"/>
      <c r="AI148" s="2247"/>
      <c r="AJ148" s="2232"/>
      <c r="AK148" s="2219"/>
      <c r="AL148" s="2232"/>
      <c r="AM148" s="2219"/>
      <c r="AN148" s="2235"/>
      <c r="AO148" s="2362"/>
      <c r="AP148" s="2247"/>
      <c r="AQ148" s="2232"/>
      <c r="AR148" s="2219"/>
      <c r="AS148" s="2232"/>
      <c r="AT148" s="2219"/>
      <c r="AU148" s="2235"/>
      <c r="AV148" s="834">
        <f>作業員データ!$CH$22</f>
        <v>0</v>
      </c>
      <c r="AW148" s="2277">
        <f>作業員データ!$BP$22</f>
        <v>0</v>
      </c>
      <c r="AX148" s="2278"/>
      <c r="AY148" s="2279"/>
      <c r="AZ148" s="2277">
        <f>作業員データ!$BV$22</f>
        <v>0</v>
      </c>
      <c r="BA148" s="2278"/>
      <c r="BB148" s="2279"/>
      <c r="BC148" s="2277">
        <f>作業員データ!$CB$22</f>
        <v>0</v>
      </c>
      <c r="BD148" s="2278"/>
      <c r="BE148" s="2279"/>
      <c r="BF148" s="2257"/>
      <c r="BG148" s="2216"/>
      <c r="BH148" s="2210"/>
      <c r="BI148" s="2216"/>
      <c r="BJ148" s="2210"/>
      <c r="BK148" s="2250"/>
      <c r="BL148" s="2252"/>
      <c r="BM148" s="2254"/>
    </row>
    <row r="149" spans="1:65" s="647" customFormat="1" ht="14.25" customHeight="1">
      <c r="A149" s="2362"/>
      <c r="B149" s="2395">
        <f>作業員データ!$C$22</f>
        <v>0</v>
      </c>
      <c r="C149" s="2396"/>
      <c r="D149" s="2396"/>
      <c r="E149" s="2396"/>
      <c r="F149" s="2397"/>
      <c r="G149" s="2247"/>
      <c r="H149" s="2219"/>
      <c r="I149" s="2379"/>
      <c r="J149" s="2209" t="str">
        <f>作業員データ!$BE$22</f>
        <v/>
      </c>
      <c r="K149" s="2209" t="str">
        <f>作業員データ!$BH$22</f>
        <v/>
      </c>
      <c r="L149" s="2410"/>
      <c r="M149" s="2233"/>
      <c r="N149" s="2220"/>
      <c r="O149" s="2233"/>
      <c r="P149" s="2220"/>
      <c r="Q149" s="2236"/>
      <c r="R149" s="2248"/>
      <c r="S149" s="2233"/>
      <c r="T149" s="2220"/>
      <c r="U149" s="2233"/>
      <c r="V149" s="2220"/>
      <c r="W149" s="2236"/>
      <c r="X149" s="2243"/>
      <c r="Y149" s="2244"/>
      <c r="Z149" s="2244"/>
      <c r="AA149" s="2244"/>
      <c r="AB149" s="2244"/>
      <c r="AC149" s="2245"/>
      <c r="AD149" s="2232"/>
      <c r="AE149" s="2219"/>
      <c r="AF149" s="2219"/>
      <c r="AG149" s="2219"/>
      <c r="AH149" s="2235"/>
      <c r="AI149" s="2248"/>
      <c r="AJ149" s="2233"/>
      <c r="AK149" s="2220"/>
      <c r="AL149" s="2233"/>
      <c r="AM149" s="2220"/>
      <c r="AN149" s="2236"/>
      <c r="AO149" s="2362"/>
      <c r="AP149" s="2248"/>
      <c r="AQ149" s="2233"/>
      <c r="AR149" s="2220"/>
      <c r="AS149" s="2233"/>
      <c r="AT149" s="2220"/>
      <c r="AU149" s="2236"/>
      <c r="AV149" s="835">
        <f>作業員データ!$CI$22</f>
        <v>0</v>
      </c>
      <c r="AW149" s="2277">
        <f>作業員データ!$BQ$22</f>
        <v>0</v>
      </c>
      <c r="AX149" s="2278"/>
      <c r="AY149" s="2279"/>
      <c r="AZ149" s="2277">
        <f>作業員データ!$BW$22</f>
        <v>0</v>
      </c>
      <c r="BA149" s="2278"/>
      <c r="BB149" s="2279"/>
      <c r="BC149" s="2277">
        <f>作業員データ!$CC$22</f>
        <v>0</v>
      </c>
      <c r="BD149" s="2278"/>
      <c r="BE149" s="2279"/>
      <c r="BF149" s="2276"/>
      <c r="BG149" s="2217"/>
      <c r="BH149" s="2270"/>
      <c r="BI149" s="2217"/>
      <c r="BJ149" s="2270"/>
      <c r="BK149" s="2268"/>
      <c r="BL149" s="2252"/>
      <c r="BM149" s="2254"/>
    </row>
    <row r="150" spans="1:65" s="647" customFormat="1" ht="14.25" customHeight="1">
      <c r="A150" s="2362"/>
      <c r="B150" s="2395"/>
      <c r="C150" s="2396"/>
      <c r="D150" s="2396"/>
      <c r="E150" s="2396"/>
      <c r="F150" s="2397"/>
      <c r="G150" s="2247"/>
      <c r="H150" s="2219"/>
      <c r="I150" s="2379"/>
      <c r="J150" s="2209"/>
      <c r="K150" s="2209"/>
      <c r="L150" s="648"/>
      <c r="M150" s="649"/>
      <c r="N150" s="2219" t="e">
        <f ca="1">作業員データ!$N$22</f>
        <v>#VALUE!</v>
      </c>
      <c r="O150" s="2232" t="s">
        <v>647</v>
      </c>
      <c r="P150" s="649"/>
      <c r="Q150" s="650"/>
      <c r="R150" s="648"/>
      <c r="S150" s="649"/>
      <c r="T150" s="2219" t="e">
        <f ca="1">作業員データ!$X$22</f>
        <v>#VALUE!</v>
      </c>
      <c r="U150" s="2232" t="s">
        <v>66</v>
      </c>
      <c r="V150" s="649"/>
      <c r="W150" s="650"/>
      <c r="X150" s="2366">
        <f>作業員データ!$AA$22</f>
        <v>0</v>
      </c>
      <c r="Y150" s="2367"/>
      <c r="Z150" s="2367"/>
      <c r="AA150" s="2367"/>
      <c r="AB150" s="2367"/>
      <c r="AC150" s="2368"/>
      <c r="AD150" s="2372" t="s">
        <v>25</v>
      </c>
      <c r="AE150" s="2377">
        <f>作業員データ!$AB$22</f>
        <v>0</v>
      </c>
      <c r="AF150" s="2377"/>
      <c r="AG150" s="2377"/>
      <c r="AH150" s="2392" t="s">
        <v>26</v>
      </c>
      <c r="AI150" s="2381">
        <f>作業員データ!$AK$22</f>
        <v>0</v>
      </c>
      <c r="AJ150" s="2377"/>
      <c r="AK150" s="2372" t="s">
        <v>67</v>
      </c>
      <c r="AL150" s="2372"/>
      <c r="AM150" s="2377">
        <f>作業員データ!$AM$22</f>
        <v>0</v>
      </c>
      <c r="AN150" s="2378"/>
      <c r="AO150" s="2362"/>
      <c r="AP150" s="2381">
        <f>作業員データ!$AV$22</f>
        <v>0</v>
      </c>
      <c r="AQ150" s="2382"/>
      <c r="AR150" s="2382"/>
      <c r="AS150" s="2382"/>
      <c r="AT150" s="2382"/>
      <c r="AU150" s="2383"/>
      <c r="AV150" s="836">
        <f>作業員データ!$CJ$22</f>
        <v>0</v>
      </c>
      <c r="AW150" s="2277">
        <f>作業員データ!$BR$22</f>
        <v>0</v>
      </c>
      <c r="AX150" s="2278"/>
      <c r="AY150" s="2279"/>
      <c r="AZ150" s="2277">
        <f>作業員データ!$BX$22</f>
        <v>0</v>
      </c>
      <c r="BA150" s="2278"/>
      <c r="BB150" s="2279"/>
      <c r="BC150" s="2277">
        <f>作業員データ!$CD$22</f>
        <v>0</v>
      </c>
      <c r="BD150" s="2278"/>
      <c r="BE150" s="2279"/>
      <c r="BF150" s="2203"/>
      <c r="BG150" s="2274" t="s">
        <v>647</v>
      </c>
      <c r="BH150" s="2204"/>
      <c r="BI150" s="2274" t="s">
        <v>24</v>
      </c>
      <c r="BJ150" s="2204"/>
      <c r="BK150" s="2249" t="s">
        <v>651</v>
      </c>
      <c r="BL150" s="2252"/>
      <c r="BM150" s="2254"/>
    </row>
    <row r="151" spans="1:65" s="647" customFormat="1" ht="14.25" customHeight="1">
      <c r="A151" s="2362"/>
      <c r="B151" s="2381"/>
      <c r="C151" s="2377"/>
      <c r="D151" s="2377"/>
      <c r="E151" s="2377"/>
      <c r="F151" s="2378"/>
      <c r="G151" s="2247"/>
      <c r="H151" s="2219"/>
      <c r="I151" s="2379"/>
      <c r="J151" s="2252" t="str">
        <f>作業員データ!$BK$22</f>
        <v/>
      </c>
      <c r="K151" s="2254" t="str">
        <f>作業員データ!$BN$22</f>
        <v/>
      </c>
      <c r="L151" s="648"/>
      <c r="M151" s="649"/>
      <c r="N151" s="2219"/>
      <c r="O151" s="2232"/>
      <c r="P151" s="649"/>
      <c r="Q151" s="650"/>
      <c r="R151" s="648"/>
      <c r="S151" s="649"/>
      <c r="T151" s="2219"/>
      <c r="U151" s="2232"/>
      <c r="V151" s="649"/>
      <c r="W151" s="650"/>
      <c r="X151" s="2240"/>
      <c r="Y151" s="2241"/>
      <c r="Z151" s="2241"/>
      <c r="AA151" s="2241"/>
      <c r="AB151" s="2241"/>
      <c r="AC151" s="2242"/>
      <c r="AD151" s="2232"/>
      <c r="AE151" s="2219"/>
      <c r="AF151" s="2219"/>
      <c r="AG151" s="2219"/>
      <c r="AH151" s="2235"/>
      <c r="AI151" s="2247"/>
      <c r="AJ151" s="2219"/>
      <c r="AK151" s="2232"/>
      <c r="AL151" s="2232"/>
      <c r="AM151" s="2219"/>
      <c r="AN151" s="2379"/>
      <c r="AO151" s="2362"/>
      <c r="AP151" s="2384"/>
      <c r="AQ151" s="2385"/>
      <c r="AR151" s="2385"/>
      <c r="AS151" s="2385"/>
      <c r="AT151" s="2385"/>
      <c r="AU151" s="2386"/>
      <c r="AV151" s="1075">
        <f>作業員データ!$CK$22</f>
        <v>0</v>
      </c>
      <c r="AW151" s="2277">
        <f>作業員データ!$BS$22</f>
        <v>0</v>
      </c>
      <c r="AX151" s="2278"/>
      <c r="AY151" s="2279"/>
      <c r="AZ151" s="2277">
        <f>作業員データ!$BY$22</f>
        <v>0</v>
      </c>
      <c r="BA151" s="2278"/>
      <c r="BB151" s="2279"/>
      <c r="BC151" s="2277">
        <f>作業員データ!$CE$22</f>
        <v>0</v>
      </c>
      <c r="BD151" s="2278"/>
      <c r="BE151" s="2279"/>
      <c r="BF151" s="2257"/>
      <c r="BG151" s="2216"/>
      <c r="BH151" s="2210"/>
      <c r="BI151" s="2216"/>
      <c r="BJ151" s="2210"/>
      <c r="BK151" s="2250"/>
      <c r="BL151" s="2252"/>
      <c r="BM151" s="2254"/>
    </row>
    <row r="152" spans="1:65" s="647" customFormat="1" ht="14.25" customHeight="1">
      <c r="A152" s="2363"/>
      <c r="B152" s="2398"/>
      <c r="C152" s="2399"/>
      <c r="D152" s="2399"/>
      <c r="E152" s="2399"/>
      <c r="F152" s="2400"/>
      <c r="G152" s="2394"/>
      <c r="H152" s="2364"/>
      <c r="I152" s="2380"/>
      <c r="J152" s="2253"/>
      <c r="K152" s="2255"/>
      <c r="L152" s="651"/>
      <c r="M152" s="652"/>
      <c r="N152" s="2364"/>
      <c r="O152" s="2365"/>
      <c r="P152" s="652"/>
      <c r="Q152" s="653"/>
      <c r="R152" s="651"/>
      <c r="S152" s="652"/>
      <c r="T152" s="2364"/>
      <c r="U152" s="2365"/>
      <c r="V152" s="652"/>
      <c r="W152" s="653"/>
      <c r="X152" s="2369"/>
      <c r="Y152" s="2370"/>
      <c r="Z152" s="2370"/>
      <c r="AA152" s="2370"/>
      <c r="AB152" s="2370"/>
      <c r="AC152" s="2371"/>
      <c r="AD152" s="2365"/>
      <c r="AE152" s="2364"/>
      <c r="AF152" s="2364"/>
      <c r="AG152" s="2364"/>
      <c r="AH152" s="2393"/>
      <c r="AI152" s="2394"/>
      <c r="AJ152" s="2364"/>
      <c r="AK152" s="2365"/>
      <c r="AL152" s="2365"/>
      <c r="AM152" s="2364"/>
      <c r="AN152" s="2380"/>
      <c r="AO152" s="2363"/>
      <c r="AP152" s="2387"/>
      <c r="AQ152" s="2388"/>
      <c r="AR152" s="2388"/>
      <c r="AS152" s="2388"/>
      <c r="AT152" s="2388"/>
      <c r="AU152" s="2389"/>
      <c r="AV152" s="1076">
        <f>作業員データ!CL22</f>
        <v>0</v>
      </c>
      <c r="AW152" s="2271">
        <f>作業員データ!$BT$22</f>
        <v>0</v>
      </c>
      <c r="AX152" s="2272"/>
      <c r="AY152" s="2273"/>
      <c r="AZ152" s="2271">
        <f>作業員データ!$BZ$22</f>
        <v>0</v>
      </c>
      <c r="BA152" s="2272"/>
      <c r="BB152" s="2273"/>
      <c r="BC152" s="2271">
        <f>作業員データ!$CF$22</f>
        <v>0</v>
      </c>
      <c r="BD152" s="2272"/>
      <c r="BE152" s="2273"/>
      <c r="BF152" s="2258"/>
      <c r="BG152" s="2221"/>
      <c r="BH152" s="2211"/>
      <c r="BI152" s="2221"/>
      <c r="BJ152" s="2211"/>
      <c r="BK152" s="2251"/>
      <c r="BL152" s="2375"/>
      <c r="BM152" s="2376"/>
    </row>
    <row r="153" spans="1:65" s="647" customFormat="1" ht="14.25" customHeight="1">
      <c r="A153" s="2361">
        <f>作業員データ!$A$23</f>
        <v>20</v>
      </c>
      <c r="B153" s="2401">
        <f>作業員データ!$B$23</f>
        <v>0</v>
      </c>
      <c r="C153" s="2402"/>
      <c r="D153" s="2402"/>
      <c r="E153" s="2402"/>
      <c r="F153" s="2403"/>
      <c r="G153" s="2407">
        <f>作業員データ!$D$23</f>
        <v>0</v>
      </c>
      <c r="H153" s="2218"/>
      <c r="I153" s="2408"/>
      <c r="J153" s="2293" t="str">
        <f>作業員データ!$AY$23</f>
        <v/>
      </c>
      <c r="K153" s="2209" t="str">
        <f>作業員データ!$BB$23</f>
        <v/>
      </c>
      <c r="L153" s="2407" t="str">
        <f>作業員データ!$L$23</f>
        <v/>
      </c>
      <c r="M153" s="2231" t="s">
        <v>647</v>
      </c>
      <c r="N153" s="2218">
        <f>作業員データ!$H$23</f>
        <v>0</v>
      </c>
      <c r="O153" s="2231" t="s">
        <v>24</v>
      </c>
      <c r="P153" s="2218">
        <f>作業員データ!$J$23</f>
        <v>0</v>
      </c>
      <c r="Q153" s="2234" t="s">
        <v>651</v>
      </c>
      <c r="R153" s="2246" t="str">
        <f>作業員データ!$V$23</f>
        <v/>
      </c>
      <c r="S153" s="2231" t="s">
        <v>647</v>
      </c>
      <c r="T153" s="2218">
        <f>作業員データ!$R$23</f>
        <v>0</v>
      </c>
      <c r="U153" s="2231" t="s">
        <v>24</v>
      </c>
      <c r="V153" s="2218">
        <f>作業員データ!$T$23</f>
        <v>0</v>
      </c>
      <c r="W153" s="2234" t="s">
        <v>651</v>
      </c>
      <c r="X153" s="2237">
        <f>作業員データ!$Y$23</f>
        <v>0</v>
      </c>
      <c r="Y153" s="2238"/>
      <c r="Z153" s="2238"/>
      <c r="AA153" s="2238"/>
      <c r="AB153" s="2238"/>
      <c r="AC153" s="2239"/>
      <c r="AD153" s="2231" t="s">
        <v>25</v>
      </c>
      <c r="AE153" s="2218">
        <f>作業員データ!$Z$23</f>
        <v>0</v>
      </c>
      <c r="AF153" s="2218"/>
      <c r="AG153" s="2218"/>
      <c r="AH153" s="2234" t="s">
        <v>26</v>
      </c>
      <c r="AI153" s="2246">
        <f>作業員データ!$AD$23</f>
        <v>0</v>
      </c>
      <c r="AJ153" s="2231" t="s">
        <v>647</v>
      </c>
      <c r="AK153" s="2218">
        <f>作業員データ!$AF$23</f>
        <v>0</v>
      </c>
      <c r="AL153" s="2231" t="s">
        <v>24</v>
      </c>
      <c r="AM153" s="2218">
        <f>作業員データ!$AH$23</f>
        <v>0</v>
      </c>
      <c r="AN153" s="2234" t="s">
        <v>651</v>
      </c>
      <c r="AO153" s="2361">
        <f>作業員データ!$AN$23</f>
        <v>0</v>
      </c>
      <c r="AP153" s="2246">
        <f>作業員データ!$AP$23</f>
        <v>0</v>
      </c>
      <c r="AQ153" s="2231" t="s">
        <v>647</v>
      </c>
      <c r="AR153" s="2218">
        <f>作業員データ!$AR$23</f>
        <v>0</v>
      </c>
      <c r="AS153" s="2231" t="s">
        <v>24</v>
      </c>
      <c r="AT153" s="2218">
        <f>作業員データ!$AT$23</f>
        <v>0</v>
      </c>
      <c r="AU153" s="2234" t="s">
        <v>651</v>
      </c>
      <c r="AV153" s="812">
        <f>作業員データ!$CG$23</f>
        <v>0</v>
      </c>
      <c r="AW153" s="2304">
        <f>作業員データ!$BO$23</f>
        <v>0</v>
      </c>
      <c r="AX153" s="2305"/>
      <c r="AY153" s="2306"/>
      <c r="AZ153" s="2304">
        <f>作業員データ!$BU$23</f>
        <v>0</v>
      </c>
      <c r="BA153" s="2305"/>
      <c r="BB153" s="2306"/>
      <c r="BC153" s="2304">
        <f>作業員データ!$CA$23</f>
        <v>0</v>
      </c>
      <c r="BD153" s="2305"/>
      <c r="BE153" s="2306"/>
      <c r="BF153" s="2275"/>
      <c r="BG153" s="2215" t="s">
        <v>647</v>
      </c>
      <c r="BH153" s="2269"/>
      <c r="BI153" s="2215" t="s">
        <v>24</v>
      </c>
      <c r="BJ153" s="2269"/>
      <c r="BK153" s="2267" t="s">
        <v>651</v>
      </c>
      <c r="BL153" s="2373" t="s">
        <v>1826</v>
      </c>
      <c r="BM153" s="2374"/>
    </row>
    <row r="154" spans="1:65" s="647" customFormat="1" ht="14.25" customHeight="1">
      <c r="A154" s="2362"/>
      <c r="B154" s="2404"/>
      <c r="C154" s="2405"/>
      <c r="D154" s="2405"/>
      <c r="E154" s="2405"/>
      <c r="F154" s="2406"/>
      <c r="G154" s="2247"/>
      <c r="H154" s="2219"/>
      <c r="I154" s="2379"/>
      <c r="J154" s="2293"/>
      <c r="K154" s="2209"/>
      <c r="L154" s="2409"/>
      <c r="M154" s="2232"/>
      <c r="N154" s="2219"/>
      <c r="O154" s="2232"/>
      <c r="P154" s="2219"/>
      <c r="Q154" s="2235"/>
      <c r="R154" s="2247"/>
      <c r="S154" s="2232"/>
      <c r="T154" s="2219"/>
      <c r="U154" s="2232"/>
      <c r="V154" s="2219"/>
      <c r="W154" s="2235"/>
      <c r="X154" s="2240"/>
      <c r="Y154" s="2241"/>
      <c r="Z154" s="2241"/>
      <c r="AA154" s="2241"/>
      <c r="AB154" s="2241"/>
      <c r="AC154" s="2242"/>
      <c r="AD154" s="2232"/>
      <c r="AE154" s="2219"/>
      <c r="AF154" s="2219"/>
      <c r="AG154" s="2219"/>
      <c r="AH154" s="2235"/>
      <c r="AI154" s="2247"/>
      <c r="AJ154" s="2232"/>
      <c r="AK154" s="2219"/>
      <c r="AL154" s="2232"/>
      <c r="AM154" s="2219"/>
      <c r="AN154" s="2235"/>
      <c r="AO154" s="2362"/>
      <c r="AP154" s="2247"/>
      <c r="AQ154" s="2232"/>
      <c r="AR154" s="2219"/>
      <c r="AS154" s="2232"/>
      <c r="AT154" s="2219"/>
      <c r="AU154" s="2235"/>
      <c r="AV154" s="834">
        <f>作業員データ!$CH$23</f>
        <v>0</v>
      </c>
      <c r="AW154" s="2277">
        <f>作業員データ!$BP$23</f>
        <v>0</v>
      </c>
      <c r="AX154" s="2278"/>
      <c r="AY154" s="2279"/>
      <c r="AZ154" s="2277">
        <f>作業員データ!$BV$23</f>
        <v>0</v>
      </c>
      <c r="BA154" s="2278"/>
      <c r="BB154" s="2279"/>
      <c r="BC154" s="2277">
        <f>作業員データ!$CB$23</f>
        <v>0</v>
      </c>
      <c r="BD154" s="2278"/>
      <c r="BE154" s="2279"/>
      <c r="BF154" s="2257"/>
      <c r="BG154" s="2216"/>
      <c r="BH154" s="2210"/>
      <c r="BI154" s="2216"/>
      <c r="BJ154" s="2210"/>
      <c r="BK154" s="2250"/>
      <c r="BL154" s="2252"/>
      <c r="BM154" s="2254"/>
    </row>
    <row r="155" spans="1:65" s="647" customFormat="1" ht="14.25" customHeight="1">
      <c r="A155" s="2362"/>
      <c r="B155" s="2395">
        <f>作業員データ!$C$23</f>
        <v>0</v>
      </c>
      <c r="C155" s="2396"/>
      <c r="D155" s="2396"/>
      <c r="E155" s="2396"/>
      <c r="F155" s="2397"/>
      <c r="G155" s="2247"/>
      <c r="H155" s="2219"/>
      <c r="I155" s="2379"/>
      <c r="J155" s="2209" t="str">
        <f>作業員データ!$BE$23</f>
        <v/>
      </c>
      <c r="K155" s="2209" t="str">
        <f>作業員データ!$BH$23</f>
        <v/>
      </c>
      <c r="L155" s="2410"/>
      <c r="M155" s="2233"/>
      <c r="N155" s="2220"/>
      <c r="O155" s="2233"/>
      <c r="P155" s="2220"/>
      <c r="Q155" s="2236"/>
      <c r="R155" s="2248"/>
      <c r="S155" s="2233"/>
      <c r="T155" s="2220"/>
      <c r="U155" s="2233"/>
      <c r="V155" s="2220"/>
      <c r="W155" s="2236"/>
      <c r="X155" s="2243"/>
      <c r="Y155" s="2244"/>
      <c r="Z155" s="2244"/>
      <c r="AA155" s="2244"/>
      <c r="AB155" s="2244"/>
      <c r="AC155" s="2245"/>
      <c r="AD155" s="2232"/>
      <c r="AE155" s="2219"/>
      <c r="AF155" s="2219"/>
      <c r="AG155" s="2219"/>
      <c r="AH155" s="2235"/>
      <c r="AI155" s="2248"/>
      <c r="AJ155" s="2233"/>
      <c r="AK155" s="2220"/>
      <c r="AL155" s="2233"/>
      <c r="AM155" s="2220"/>
      <c r="AN155" s="2236"/>
      <c r="AO155" s="2362"/>
      <c r="AP155" s="2248"/>
      <c r="AQ155" s="2233"/>
      <c r="AR155" s="2220"/>
      <c r="AS155" s="2233"/>
      <c r="AT155" s="2220"/>
      <c r="AU155" s="2236"/>
      <c r="AV155" s="835">
        <f>作業員データ!$CI$23</f>
        <v>0</v>
      </c>
      <c r="AW155" s="2277">
        <f>作業員データ!$BQ$23</f>
        <v>0</v>
      </c>
      <c r="AX155" s="2278"/>
      <c r="AY155" s="2279"/>
      <c r="AZ155" s="2277">
        <f>作業員データ!$BW$23</f>
        <v>0</v>
      </c>
      <c r="BA155" s="2278"/>
      <c r="BB155" s="2279"/>
      <c r="BC155" s="2277">
        <f>作業員データ!$CC$23</f>
        <v>0</v>
      </c>
      <c r="BD155" s="2278"/>
      <c r="BE155" s="2279"/>
      <c r="BF155" s="2276"/>
      <c r="BG155" s="2217"/>
      <c r="BH155" s="2270"/>
      <c r="BI155" s="2217"/>
      <c r="BJ155" s="2270"/>
      <c r="BK155" s="2268"/>
      <c r="BL155" s="2252"/>
      <c r="BM155" s="2254"/>
    </row>
    <row r="156" spans="1:65" s="647" customFormat="1" ht="14.25" customHeight="1">
      <c r="A156" s="2362"/>
      <c r="B156" s="2395"/>
      <c r="C156" s="2396"/>
      <c r="D156" s="2396"/>
      <c r="E156" s="2396"/>
      <c r="F156" s="2397"/>
      <c r="G156" s="2247"/>
      <c r="H156" s="2219"/>
      <c r="I156" s="2379"/>
      <c r="J156" s="2209"/>
      <c r="K156" s="2209"/>
      <c r="L156" s="648"/>
      <c r="M156" s="649"/>
      <c r="N156" s="2219" t="e">
        <f ca="1">作業員データ!$N$23</f>
        <v>#VALUE!</v>
      </c>
      <c r="O156" s="2232" t="s">
        <v>647</v>
      </c>
      <c r="P156" s="649"/>
      <c r="Q156" s="650"/>
      <c r="R156" s="648"/>
      <c r="S156" s="649"/>
      <c r="T156" s="2219" t="e">
        <f ca="1">作業員データ!$X$23</f>
        <v>#VALUE!</v>
      </c>
      <c r="U156" s="2232" t="s">
        <v>66</v>
      </c>
      <c r="V156" s="649"/>
      <c r="W156" s="650"/>
      <c r="X156" s="2366">
        <f>作業員データ!$AA$23</f>
        <v>0</v>
      </c>
      <c r="Y156" s="2367"/>
      <c r="Z156" s="2367"/>
      <c r="AA156" s="2367"/>
      <c r="AB156" s="2367"/>
      <c r="AC156" s="2368"/>
      <c r="AD156" s="2372" t="s">
        <v>25</v>
      </c>
      <c r="AE156" s="2377">
        <f>作業員データ!$AB$23</f>
        <v>0</v>
      </c>
      <c r="AF156" s="2377"/>
      <c r="AG156" s="2377"/>
      <c r="AH156" s="2392" t="s">
        <v>26</v>
      </c>
      <c r="AI156" s="2381">
        <f>作業員データ!$AK$23</f>
        <v>0</v>
      </c>
      <c r="AJ156" s="2377"/>
      <c r="AK156" s="2372" t="s">
        <v>67</v>
      </c>
      <c r="AL156" s="2372"/>
      <c r="AM156" s="2377">
        <f>作業員データ!$AM$23</f>
        <v>0</v>
      </c>
      <c r="AN156" s="2378"/>
      <c r="AO156" s="2362"/>
      <c r="AP156" s="2381">
        <f>作業員データ!$AV$23</f>
        <v>0</v>
      </c>
      <c r="AQ156" s="2382"/>
      <c r="AR156" s="2382"/>
      <c r="AS156" s="2382"/>
      <c r="AT156" s="2382"/>
      <c r="AU156" s="2383"/>
      <c r="AV156" s="836">
        <f>作業員データ!$CJ$23</f>
        <v>0</v>
      </c>
      <c r="AW156" s="2277">
        <f>作業員データ!$BR$23</f>
        <v>0</v>
      </c>
      <c r="AX156" s="2278"/>
      <c r="AY156" s="2279"/>
      <c r="AZ156" s="2277">
        <f>作業員データ!$BX$23</f>
        <v>0</v>
      </c>
      <c r="BA156" s="2278"/>
      <c r="BB156" s="2279"/>
      <c r="BC156" s="2277">
        <f>作業員データ!$CD$23</f>
        <v>0</v>
      </c>
      <c r="BD156" s="2278"/>
      <c r="BE156" s="2279"/>
      <c r="BF156" s="2203"/>
      <c r="BG156" s="2274" t="s">
        <v>647</v>
      </c>
      <c r="BH156" s="2204"/>
      <c r="BI156" s="2274" t="s">
        <v>24</v>
      </c>
      <c r="BJ156" s="2204"/>
      <c r="BK156" s="2249" t="s">
        <v>651</v>
      </c>
      <c r="BL156" s="2252"/>
      <c r="BM156" s="2254"/>
    </row>
    <row r="157" spans="1:65" s="647" customFormat="1" ht="14.25" customHeight="1">
      <c r="A157" s="2362"/>
      <c r="B157" s="2381"/>
      <c r="C157" s="2377"/>
      <c r="D157" s="2377"/>
      <c r="E157" s="2377"/>
      <c r="F157" s="2378"/>
      <c r="G157" s="2247"/>
      <c r="H157" s="2219"/>
      <c r="I157" s="2379"/>
      <c r="J157" s="2252" t="str">
        <f>作業員データ!$BK$23</f>
        <v/>
      </c>
      <c r="K157" s="2254" t="str">
        <f>作業員データ!$BN$23</f>
        <v/>
      </c>
      <c r="L157" s="648"/>
      <c r="M157" s="649"/>
      <c r="N157" s="2219"/>
      <c r="O157" s="2232"/>
      <c r="P157" s="649"/>
      <c r="Q157" s="650"/>
      <c r="R157" s="648"/>
      <c r="S157" s="649"/>
      <c r="T157" s="2219"/>
      <c r="U157" s="2232"/>
      <c r="V157" s="649"/>
      <c r="W157" s="650"/>
      <c r="X157" s="2240"/>
      <c r="Y157" s="2241"/>
      <c r="Z157" s="2241"/>
      <c r="AA157" s="2241"/>
      <c r="AB157" s="2241"/>
      <c r="AC157" s="2242"/>
      <c r="AD157" s="2232"/>
      <c r="AE157" s="2219"/>
      <c r="AF157" s="2219"/>
      <c r="AG157" s="2219"/>
      <c r="AH157" s="2235"/>
      <c r="AI157" s="2247"/>
      <c r="AJ157" s="2219"/>
      <c r="AK157" s="2232"/>
      <c r="AL157" s="2232"/>
      <c r="AM157" s="2219"/>
      <c r="AN157" s="2379"/>
      <c r="AO157" s="2362"/>
      <c r="AP157" s="2384"/>
      <c r="AQ157" s="2385"/>
      <c r="AR157" s="2385"/>
      <c r="AS157" s="2385"/>
      <c r="AT157" s="2385"/>
      <c r="AU157" s="2386"/>
      <c r="AV157" s="1075">
        <f>作業員データ!$CK$23</f>
        <v>0</v>
      </c>
      <c r="AW157" s="2277">
        <f>作業員データ!$BS$23</f>
        <v>0</v>
      </c>
      <c r="AX157" s="2278"/>
      <c r="AY157" s="2279"/>
      <c r="AZ157" s="2277">
        <f>作業員データ!$BY$23</f>
        <v>0</v>
      </c>
      <c r="BA157" s="2278"/>
      <c r="BB157" s="2279"/>
      <c r="BC157" s="2277">
        <f>作業員データ!$CE$23</f>
        <v>0</v>
      </c>
      <c r="BD157" s="2278"/>
      <c r="BE157" s="2279"/>
      <c r="BF157" s="2257"/>
      <c r="BG157" s="2216"/>
      <c r="BH157" s="2210"/>
      <c r="BI157" s="2216"/>
      <c r="BJ157" s="2210"/>
      <c r="BK157" s="2250"/>
      <c r="BL157" s="2252"/>
      <c r="BM157" s="2254"/>
    </row>
    <row r="158" spans="1:65" s="647" customFormat="1" ht="14.25" customHeight="1">
      <c r="A158" s="2363"/>
      <c r="B158" s="2398"/>
      <c r="C158" s="2399"/>
      <c r="D158" s="2399"/>
      <c r="E158" s="2399"/>
      <c r="F158" s="2400"/>
      <c r="G158" s="2394"/>
      <c r="H158" s="2364"/>
      <c r="I158" s="2380"/>
      <c r="J158" s="2253"/>
      <c r="K158" s="2255"/>
      <c r="L158" s="651"/>
      <c r="M158" s="652"/>
      <c r="N158" s="2364"/>
      <c r="O158" s="2365"/>
      <c r="P158" s="652"/>
      <c r="Q158" s="653"/>
      <c r="R158" s="651"/>
      <c r="S158" s="652"/>
      <c r="T158" s="2364"/>
      <c r="U158" s="2365"/>
      <c r="V158" s="652"/>
      <c r="W158" s="653"/>
      <c r="X158" s="2369"/>
      <c r="Y158" s="2370"/>
      <c r="Z158" s="2370"/>
      <c r="AA158" s="2370"/>
      <c r="AB158" s="2370"/>
      <c r="AC158" s="2371"/>
      <c r="AD158" s="2365"/>
      <c r="AE158" s="2364"/>
      <c r="AF158" s="2364"/>
      <c r="AG158" s="2364"/>
      <c r="AH158" s="2393"/>
      <c r="AI158" s="2394"/>
      <c r="AJ158" s="2364"/>
      <c r="AK158" s="2365"/>
      <c r="AL158" s="2365"/>
      <c r="AM158" s="2364"/>
      <c r="AN158" s="2380"/>
      <c r="AO158" s="2363"/>
      <c r="AP158" s="2387"/>
      <c r="AQ158" s="2388"/>
      <c r="AR158" s="2388"/>
      <c r="AS158" s="2388"/>
      <c r="AT158" s="2388"/>
      <c r="AU158" s="2389"/>
      <c r="AV158" s="1076">
        <f>作業員データ!CL23</f>
        <v>0</v>
      </c>
      <c r="AW158" s="2271">
        <f>作業員データ!$BT$23</f>
        <v>0</v>
      </c>
      <c r="AX158" s="2272"/>
      <c r="AY158" s="2273"/>
      <c r="AZ158" s="2271">
        <f>作業員データ!$BZ$23</f>
        <v>0</v>
      </c>
      <c r="BA158" s="2272"/>
      <c r="BB158" s="2273"/>
      <c r="BC158" s="2271">
        <f>作業員データ!$CF$23</f>
        <v>0</v>
      </c>
      <c r="BD158" s="2272"/>
      <c r="BE158" s="2273"/>
      <c r="BF158" s="2258"/>
      <c r="BG158" s="2221"/>
      <c r="BH158" s="2211"/>
      <c r="BI158" s="2221"/>
      <c r="BJ158" s="2211"/>
      <c r="BK158" s="2251"/>
      <c r="BL158" s="2375"/>
      <c r="BM158" s="2376"/>
    </row>
    <row r="159" spans="1:65" s="647" customFormat="1" ht="14.25" customHeight="1">
      <c r="A159" s="2411">
        <f>作業員データ!$A$24</f>
        <v>21</v>
      </c>
      <c r="B159" s="2401">
        <f>作業員データ!$B$24</f>
        <v>0</v>
      </c>
      <c r="C159" s="2402"/>
      <c r="D159" s="2402"/>
      <c r="E159" s="2402"/>
      <c r="F159" s="2403"/>
      <c r="G159" s="2407">
        <f>作業員データ!$D$24</f>
        <v>0</v>
      </c>
      <c r="H159" s="2218"/>
      <c r="I159" s="2408"/>
      <c r="J159" s="2293" t="str">
        <f>作業員データ!$AY$24</f>
        <v/>
      </c>
      <c r="K159" s="2209" t="str">
        <f>作業員データ!$BB$24</f>
        <v/>
      </c>
      <c r="L159" s="2407" t="str">
        <f>作業員データ!$L$24</f>
        <v/>
      </c>
      <c r="M159" s="2231" t="s">
        <v>647</v>
      </c>
      <c r="N159" s="2218">
        <f>作業員データ!$H$24</f>
        <v>0</v>
      </c>
      <c r="O159" s="2231" t="s">
        <v>24</v>
      </c>
      <c r="P159" s="2218">
        <f>作業員データ!$J$24</f>
        <v>0</v>
      </c>
      <c r="Q159" s="2234" t="s">
        <v>651</v>
      </c>
      <c r="R159" s="2246" t="str">
        <f>作業員データ!$V$24</f>
        <v/>
      </c>
      <c r="S159" s="2231" t="s">
        <v>647</v>
      </c>
      <c r="T159" s="2218">
        <f>作業員データ!$R$24</f>
        <v>0</v>
      </c>
      <c r="U159" s="2231" t="s">
        <v>24</v>
      </c>
      <c r="V159" s="2218">
        <f>作業員データ!$T$24</f>
        <v>0</v>
      </c>
      <c r="W159" s="2234" t="s">
        <v>651</v>
      </c>
      <c r="X159" s="2237">
        <f>作業員データ!$Y$24</f>
        <v>0</v>
      </c>
      <c r="Y159" s="2238"/>
      <c r="Z159" s="2238"/>
      <c r="AA159" s="2238"/>
      <c r="AB159" s="2238"/>
      <c r="AC159" s="2239"/>
      <c r="AD159" s="2231" t="s">
        <v>25</v>
      </c>
      <c r="AE159" s="2218">
        <f>作業員データ!$Z$24</f>
        <v>0</v>
      </c>
      <c r="AF159" s="2218"/>
      <c r="AG159" s="2218"/>
      <c r="AH159" s="2234" t="s">
        <v>26</v>
      </c>
      <c r="AI159" s="2246">
        <f>作業員データ!$AD$24</f>
        <v>0</v>
      </c>
      <c r="AJ159" s="2231" t="s">
        <v>647</v>
      </c>
      <c r="AK159" s="2218">
        <f>作業員データ!$AF$24</f>
        <v>0</v>
      </c>
      <c r="AL159" s="2231" t="s">
        <v>24</v>
      </c>
      <c r="AM159" s="2218">
        <f>作業員データ!$AH$24</f>
        <v>0</v>
      </c>
      <c r="AN159" s="2234" t="s">
        <v>651</v>
      </c>
      <c r="AO159" s="2361">
        <f>作業員データ!$AN$24</f>
        <v>0</v>
      </c>
      <c r="AP159" s="2246">
        <f>作業員データ!$AP$24</f>
        <v>0</v>
      </c>
      <c r="AQ159" s="2231" t="s">
        <v>647</v>
      </c>
      <c r="AR159" s="2218">
        <f>作業員データ!$AR$24</f>
        <v>0</v>
      </c>
      <c r="AS159" s="2231" t="s">
        <v>24</v>
      </c>
      <c r="AT159" s="2218">
        <f>作業員データ!$AT$24</f>
        <v>0</v>
      </c>
      <c r="AU159" s="2234" t="s">
        <v>651</v>
      </c>
      <c r="AV159" s="812">
        <f>作業員データ!$CG$25</f>
        <v>0</v>
      </c>
      <c r="AW159" s="2304">
        <f>作業員データ!$BO$24</f>
        <v>0</v>
      </c>
      <c r="AX159" s="2305"/>
      <c r="AY159" s="2306"/>
      <c r="AZ159" s="2304">
        <f>作業員データ!$BU$24</f>
        <v>0</v>
      </c>
      <c r="BA159" s="2305"/>
      <c r="BB159" s="2306"/>
      <c r="BC159" s="2304">
        <f>作業員データ!$CA$24</f>
        <v>0</v>
      </c>
      <c r="BD159" s="2305"/>
      <c r="BE159" s="2306"/>
      <c r="BF159" s="2275"/>
      <c r="BG159" s="2215" t="s">
        <v>647</v>
      </c>
      <c r="BH159" s="2269"/>
      <c r="BI159" s="2215" t="s">
        <v>24</v>
      </c>
      <c r="BJ159" s="2269"/>
      <c r="BK159" s="2267" t="s">
        <v>651</v>
      </c>
      <c r="BL159" s="2373" t="s">
        <v>1826</v>
      </c>
      <c r="BM159" s="2374"/>
    </row>
    <row r="160" spans="1:65" s="647" customFormat="1" ht="14.25" customHeight="1">
      <c r="A160" s="2362"/>
      <c r="B160" s="2404"/>
      <c r="C160" s="2405"/>
      <c r="D160" s="2405"/>
      <c r="E160" s="2405"/>
      <c r="F160" s="2406"/>
      <c r="G160" s="2247"/>
      <c r="H160" s="2219"/>
      <c r="I160" s="2379"/>
      <c r="J160" s="2293"/>
      <c r="K160" s="2209"/>
      <c r="L160" s="2409"/>
      <c r="M160" s="2232"/>
      <c r="N160" s="2219"/>
      <c r="O160" s="2232"/>
      <c r="P160" s="2219"/>
      <c r="Q160" s="2235"/>
      <c r="R160" s="2247"/>
      <c r="S160" s="2232"/>
      <c r="T160" s="2219"/>
      <c r="U160" s="2232"/>
      <c r="V160" s="2219"/>
      <c r="W160" s="2235"/>
      <c r="X160" s="2240"/>
      <c r="Y160" s="2241"/>
      <c r="Z160" s="2241"/>
      <c r="AA160" s="2241"/>
      <c r="AB160" s="2241"/>
      <c r="AC160" s="2242"/>
      <c r="AD160" s="2232"/>
      <c r="AE160" s="2219"/>
      <c r="AF160" s="2219"/>
      <c r="AG160" s="2219"/>
      <c r="AH160" s="2235"/>
      <c r="AI160" s="2247"/>
      <c r="AJ160" s="2232"/>
      <c r="AK160" s="2219"/>
      <c r="AL160" s="2232"/>
      <c r="AM160" s="2219"/>
      <c r="AN160" s="2235"/>
      <c r="AO160" s="2362"/>
      <c r="AP160" s="2247"/>
      <c r="AQ160" s="2232"/>
      <c r="AR160" s="2219"/>
      <c r="AS160" s="2232"/>
      <c r="AT160" s="2219"/>
      <c r="AU160" s="2235"/>
      <c r="AV160" s="834">
        <f>作業員データ!$CH$25</f>
        <v>0</v>
      </c>
      <c r="AW160" s="2277">
        <f>作業員データ!$BP$24</f>
        <v>0</v>
      </c>
      <c r="AX160" s="2278"/>
      <c r="AY160" s="2279"/>
      <c r="AZ160" s="2277">
        <f>作業員データ!$BV$24</f>
        <v>0</v>
      </c>
      <c r="BA160" s="2278"/>
      <c r="BB160" s="2279"/>
      <c r="BC160" s="2277">
        <f>作業員データ!$CB$24</f>
        <v>0</v>
      </c>
      <c r="BD160" s="2278"/>
      <c r="BE160" s="2279"/>
      <c r="BF160" s="2257"/>
      <c r="BG160" s="2216"/>
      <c r="BH160" s="2210"/>
      <c r="BI160" s="2216"/>
      <c r="BJ160" s="2210"/>
      <c r="BK160" s="2250"/>
      <c r="BL160" s="2252"/>
      <c r="BM160" s="2254"/>
    </row>
    <row r="161" spans="1:65" s="647" customFormat="1" ht="14.25" customHeight="1">
      <c r="A161" s="2362"/>
      <c r="B161" s="2395">
        <f>作業員データ!$C$24</f>
        <v>0</v>
      </c>
      <c r="C161" s="2396"/>
      <c r="D161" s="2396"/>
      <c r="E161" s="2396"/>
      <c r="F161" s="2397"/>
      <c r="G161" s="2247"/>
      <c r="H161" s="2219"/>
      <c r="I161" s="2379"/>
      <c r="J161" s="2209" t="str">
        <f>作業員データ!$BE$24</f>
        <v/>
      </c>
      <c r="K161" s="2209" t="str">
        <f>作業員データ!$BH$24</f>
        <v/>
      </c>
      <c r="L161" s="2410"/>
      <c r="M161" s="2233"/>
      <c r="N161" s="2220"/>
      <c r="O161" s="2233"/>
      <c r="P161" s="2220"/>
      <c r="Q161" s="2236"/>
      <c r="R161" s="2248"/>
      <c r="S161" s="2233"/>
      <c r="T161" s="2220"/>
      <c r="U161" s="2233"/>
      <c r="V161" s="2220"/>
      <c r="W161" s="2236"/>
      <c r="X161" s="2243"/>
      <c r="Y161" s="2244"/>
      <c r="Z161" s="2244"/>
      <c r="AA161" s="2244"/>
      <c r="AB161" s="2244"/>
      <c r="AC161" s="2245"/>
      <c r="AD161" s="2232"/>
      <c r="AE161" s="2219"/>
      <c r="AF161" s="2219"/>
      <c r="AG161" s="2219"/>
      <c r="AH161" s="2235"/>
      <c r="AI161" s="2248"/>
      <c r="AJ161" s="2233"/>
      <c r="AK161" s="2220"/>
      <c r="AL161" s="2233"/>
      <c r="AM161" s="2220"/>
      <c r="AN161" s="2236"/>
      <c r="AO161" s="2362"/>
      <c r="AP161" s="2248"/>
      <c r="AQ161" s="2233"/>
      <c r="AR161" s="2220"/>
      <c r="AS161" s="2233"/>
      <c r="AT161" s="2220"/>
      <c r="AU161" s="2236"/>
      <c r="AV161" s="835">
        <f>作業員データ!$CI$25</f>
        <v>0</v>
      </c>
      <c r="AW161" s="2277">
        <f>作業員データ!$BQ$24</f>
        <v>0</v>
      </c>
      <c r="AX161" s="2278"/>
      <c r="AY161" s="2279"/>
      <c r="AZ161" s="2277">
        <f>作業員データ!$BW$24</f>
        <v>0</v>
      </c>
      <c r="BA161" s="2278"/>
      <c r="BB161" s="2279"/>
      <c r="BC161" s="2277">
        <f>作業員データ!$CC$24</f>
        <v>0</v>
      </c>
      <c r="BD161" s="2278"/>
      <c r="BE161" s="2279"/>
      <c r="BF161" s="2276"/>
      <c r="BG161" s="2217"/>
      <c r="BH161" s="2270"/>
      <c r="BI161" s="2217"/>
      <c r="BJ161" s="2270"/>
      <c r="BK161" s="2268"/>
      <c r="BL161" s="2252"/>
      <c r="BM161" s="2254"/>
    </row>
    <row r="162" spans="1:65" s="647" customFormat="1" ht="14.25" customHeight="1">
      <c r="A162" s="2362"/>
      <c r="B162" s="2395"/>
      <c r="C162" s="2396"/>
      <c r="D162" s="2396"/>
      <c r="E162" s="2396"/>
      <c r="F162" s="2397"/>
      <c r="G162" s="2247"/>
      <c r="H162" s="2219"/>
      <c r="I162" s="2379"/>
      <c r="J162" s="2209"/>
      <c r="K162" s="2209"/>
      <c r="L162" s="648"/>
      <c r="M162" s="649"/>
      <c r="N162" s="2219" t="e">
        <f ca="1">作業員データ!$N$24</f>
        <v>#VALUE!</v>
      </c>
      <c r="O162" s="2232" t="s">
        <v>647</v>
      </c>
      <c r="P162" s="649"/>
      <c r="Q162" s="650"/>
      <c r="R162" s="648"/>
      <c r="S162" s="649"/>
      <c r="T162" s="2219" t="e">
        <f ca="1">作業員データ!$X$24</f>
        <v>#VALUE!</v>
      </c>
      <c r="U162" s="2232" t="s">
        <v>66</v>
      </c>
      <c r="V162" s="649"/>
      <c r="W162" s="650"/>
      <c r="X162" s="2366">
        <f>作業員データ!$AA$24</f>
        <v>0</v>
      </c>
      <c r="Y162" s="2367"/>
      <c r="Z162" s="2367"/>
      <c r="AA162" s="2367"/>
      <c r="AB162" s="2367"/>
      <c r="AC162" s="2368"/>
      <c r="AD162" s="2372" t="s">
        <v>25</v>
      </c>
      <c r="AE162" s="2377">
        <f>作業員データ!$AB$24</f>
        <v>0</v>
      </c>
      <c r="AF162" s="2377"/>
      <c r="AG162" s="2377"/>
      <c r="AH162" s="2392" t="s">
        <v>26</v>
      </c>
      <c r="AI162" s="2381">
        <f>作業員データ!$AK$24</f>
        <v>0</v>
      </c>
      <c r="AJ162" s="2377"/>
      <c r="AK162" s="2372" t="s">
        <v>67</v>
      </c>
      <c r="AL162" s="2372"/>
      <c r="AM162" s="2377">
        <f>作業員データ!$AM$24</f>
        <v>0</v>
      </c>
      <c r="AN162" s="2378"/>
      <c r="AO162" s="2362"/>
      <c r="AP162" s="2381">
        <f>作業員データ!$AV$24</f>
        <v>0</v>
      </c>
      <c r="AQ162" s="2382"/>
      <c r="AR162" s="2382"/>
      <c r="AS162" s="2382"/>
      <c r="AT162" s="2382"/>
      <c r="AU162" s="2383"/>
      <c r="AV162" s="836">
        <f>作業員データ!$CJ$25</f>
        <v>0</v>
      </c>
      <c r="AW162" s="2277">
        <f>作業員データ!$BR$24</f>
        <v>0</v>
      </c>
      <c r="AX162" s="2278"/>
      <c r="AY162" s="2279"/>
      <c r="AZ162" s="2277">
        <f>作業員データ!$BX$24</f>
        <v>0</v>
      </c>
      <c r="BA162" s="2278"/>
      <c r="BB162" s="2279"/>
      <c r="BC162" s="2277">
        <f>作業員データ!$CD$24</f>
        <v>0</v>
      </c>
      <c r="BD162" s="2278"/>
      <c r="BE162" s="2279"/>
      <c r="BF162" s="2203"/>
      <c r="BG162" s="2274" t="s">
        <v>647</v>
      </c>
      <c r="BH162" s="2204"/>
      <c r="BI162" s="2274" t="s">
        <v>24</v>
      </c>
      <c r="BJ162" s="2204"/>
      <c r="BK162" s="2249" t="s">
        <v>651</v>
      </c>
      <c r="BL162" s="2252"/>
      <c r="BM162" s="2254"/>
    </row>
    <row r="163" spans="1:65" s="647" customFormat="1" ht="14.25" customHeight="1">
      <c r="A163" s="2362"/>
      <c r="B163" s="2381"/>
      <c r="C163" s="2377"/>
      <c r="D163" s="2377"/>
      <c r="E163" s="2377"/>
      <c r="F163" s="2378"/>
      <c r="G163" s="2247"/>
      <c r="H163" s="2219"/>
      <c r="I163" s="2379"/>
      <c r="J163" s="2252" t="str">
        <f>作業員データ!$BK$24</f>
        <v/>
      </c>
      <c r="K163" s="2254" t="str">
        <f>作業員データ!$BN$24</f>
        <v/>
      </c>
      <c r="L163" s="648"/>
      <c r="M163" s="649"/>
      <c r="N163" s="2219"/>
      <c r="O163" s="2232"/>
      <c r="P163" s="649"/>
      <c r="Q163" s="650"/>
      <c r="R163" s="648"/>
      <c r="S163" s="649"/>
      <c r="T163" s="2219"/>
      <c r="U163" s="2232"/>
      <c r="V163" s="649"/>
      <c r="W163" s="650"/>
      <c r="X163" s="2240"/>
      <c r="Y163" s="2241"/>
      <c r="Z163" s="2241"/>
      <c r="AA163" s="2241"/>
      <c r="AB163" s="2241"/>
      <c r="AC163" s="2242"/>
      <c r="AD163" s="2232"/>
      <c r="AE163" s="2219"/>
      <c r="AF163" s="2219"/>
      <c r="AG163" s="2219"/>
      <c r="AH163" s="2235"/>
      <c r="AI163" s="2247"/>
      <c r="AJ163" s="2219"/>
      <c r="AK163" s="2232"/>
      <c r="AL163" s="2232"/>
      <c r="AM163" s="2219"/>
      <c r="AN163" s="2379"/>
      <c r="AO163" s="2362"/>
      <c r="AP163" s="2384"/>
      <c r="AQ163" s="2385"/>
      <c r="AR163" s="2385"/>
      <c r="AS163" s="2385"/>
      <c r="AT163" s="2385"/>
      <c r="AU163" s="2386"/>
      <c r="AV163" s="1075">
        <f>作業員データ!$CK$25</f>
        <v>0</v>
      </c>
      <c r="AW163" s="2277">
        <f>作業員データ!$BS$24</f>
        <v>0</v>
      </c>
      <c r="AX163" s="2278"/>
      <c r="AY163" s="2279"/>
      <c r="AZ163" s="2277">
        <f>作業員データ!$BY$24</f>
        <v>0</v>
      </c>
      <c r="BA163" s="2278"/>
      <c r="BB163" s="2279"/>
      <c r="BC163" s="2277">
        <f>作業員データ!$CE$24</f>
        <v>0</v>
      </c>
      <c r="BD163" s="2278"/>
      <c r="BE163" s="2279"/>
      <c r="BF163" s="2257"/>
      <c r="BG163" s="2216"/>
      <c r="BH163" s="2210"/>
      <c r="BI163" s="2216"/>
      <c r="BJ163" s="2210"/>
      <c r="BK163" s="2250"/>
      <c r="BL163" s="2252"/>
      <c r="BM163" s="2254"/>
    </row>
    <row r="164" spans="1:65" s="647" customFormat="1" ht="14.25" customHeight="1">
      <c r="A164" s="2412"/>
      <c r="B164" s="2398"/>
      <c r="C164" s="2399"/>
      <c r="D164" s="2399"/>
      <c r="E164" s="2399"/>
      <c r="F164" s="2400"/>
      <c r="G164" s="2394"/>
      <c r="H164" s="2364"/>
      <c r="I164" s="2380"/>
      <c r="J164" s="2253"/>
      <c r="K164" s="2255"/>
      <c r="L164" s="651"/>
      <c r="M164" s="652"/>
      <c r="N164" s="2364"/>
      <c r="O164" s="2365"/>
      <c r="P164" s="652"/>
      <c r="Q164" s="653"/>
      <c r="R164" s="651"/>
      <c r="S164" s="652"/>
      <c r="T164" s="2364"/>
      <c r="U164" s="2365"/>
      <c r="V164" s="652"/>
      <c r="W164" s="653"/>
      <c r="X164" s="2369"/>
      <c r="Y164" s="2370"/>
      <c r="Z164" s="2370"/>
      <c r="AA164" s="2370"/>
      <c r="AB164" s="2370"/>
      <c r="AC164" s="2371"/>
      <c r="AD164" s="2365"/>
      <c r="AE164" s="2364"/>
      <c r="AF164" s="2364"/>
      <c r="AG164" s="2364"/>
      <c r="AH164" s="2393"/>
      <c r="AI164" s="2394"/>
      <c r="AJ164" s="2364"/>
      <c r="AK164" s="2365"/>
      <c r="AL164" s="2365"/>
      <c r="AM164" s="2364"/>
      <c r="AN164" s="2380"/>
      <c r="AO164" s="2363"/>
      <c r="AP164" s="2387"/>
      <c r="AQ164" s="2388"/>
      <c r="AR164" s="2388"/>
      <c r="AS164" s="2388"/>
      <c r="AT164" s="2388"/>
      <c r="AU164" s="2389"/>
      <c r="AV164" s="1076">
        <f>作業員データ!CL24</f>
        <v>0</v>
      </c>
      <c r="AW164" s="2271">
        <f>作業員データ!$BT$24</f>
        <v>0</v>
      </c>
      <c r="AX164" s="2272"/>
      <c r="AY164" s="2273"/>
      <c r="AZ164" s="2271">
        <f>作業員データ!$BZ$24</f>
        <v>0</v>
      </c>
      <c r="BA164" s="2272"/>
      <c r="BB164" s="2273"/>
      <c r="BC164" s="2271">
        <f>作業員データ!$CF$24</f>
        <v>0</v>
      </c>
      <c r="BD164" s="2272"/>
      <c r="BE164" s="2273"/>
      <c r="BF164" s="2258"/>
      <c r="BG164" s="2221"/>
      <c r="BH164" s="2211"/>
      <c r="BI164" s="2221"/>
      <c r="BJ164" s="2211"/>
      <c r="BK164" s="2251"/>
      <c r="BL164" s="2375"/>
      <c r="BM164" s="2376"/>
    </row>
    <row r="165" spans="1:65" s="647" customFormat="1" ht="14.25" customHeight="1">
      <c r="A165" s="2361">
        <f>作業員データ!$A$25</f>
        <v>22</v>
      </c>
      <c r="B165" s="2401">
        <f>作業員データ!$B$25</f>
        <v>0</v>
      </c>
      <c r="C165" s="2402"/>
      <c r="D165" s="2402"/>
      <c r="E165" s="2402"/>
      <c r="F165" s="2403"/>
      <c r="G165" s="2407">
        <f>作業員データ!$D$25</f>
        <v>0</v>
      </c>
      <c r="H165" s="2218"/>
      <c r="I165" s="2408"/>
      <c r="J165" s="2293" t="str">
        <f>作業員データ!$AY$25</f>
        <v/>
      </c>
      <c r="K165" s="2209" t="str">
        <f>作業員データ!$BB$25</f>
        <v/>
      </c>
      <c r="L165" s="2407" t="str">
        <f>作業員データ!$L$25</f>
        <v/>
      </c>
      <c r="M165" s="2231" t="s">
        <v>647</v>
      </c>
      <c r="N165" s="2218">
        <f>作業員データ!$H$25</f>
        <v>0</v>
      </c>
      <c r="O165" s="2231" t="s">
        <v>24</v>
      </c>
      <c r="P165" s="2218">
        <f>作業員データ!$J$25</f>
        <v>0</v>
      </c>
      <c r="Q165" s="2234" t="s">
        <v>651</v>
      </c>
      <c r="R165" s="2246" t="str">
        <f>作業員データ!$V$25</f>
        <v/>
      </c>
      <c r="S165" s="2231" t="s">
        <v>647</v>
      </c>
      <c r="T165" s="2218">
        <f>作業員データ!$R$25</f>
        <v>0</v>
      </c>
      <c r="U165" s="2231" t="s">
        <v>24</v>
      </c>
      <c r="V165" s="2218">
        <f>作業員データ!$T$25</f>
        <v>0</v>
      </c>
      <c r="W165" s="2234" t="s">
        <v>651</v>
      </c>
      <c r="X165" s="2237">
        <f>作業員データ!$Y$25</f>
        <v>0</v>
      </c>
      <c r="Y165" s="2238"/>
      <c r="Z165" s="2238"/>
      <c r="AA165" s="2238"/>
      <c r="AB165" s="2238"/>
      <c r="AC165" s="2239"/>
      <c r="AD165" s="2231" t="s">
        <v>25</v>
      </c>
      <c r="AE165" s="2218">
        <f>作業員データ!$Z$25</f>
        <v>0</v>
      </c>
      <c r="AF165" s="2218"/>
      <c r="AG165" s="2218"/>
      <c r="AH165" s="2234" t="s">
        <v>26</v>
      </c>
      <c r="AI165" s="2246">
        <f>作業員データ!$AD$25</f>
        <v>0</v>
      </c>
      <c r="AJ165" s="2231" t="s">
        <v>647</v>
      </c>
      <c r="AK165" s="2218">
        <f>作業員データ!$AF$25</f>
        <v>0</v>
      </c>
      <c r="AL165" s="2231" t="s">
        <v>24</v>
      </c>
      <c r="AM165" s="2218">
        <f>作業員データ!$AH$25</f>
        <v>0</v>
      </c>
      <c r="AN165" s="2234" t="s">
        <v>651</v>
      </c>
      <c r="AO165" s="2361">
        <f>作業員データ!$AN$25</f>
        <v>0</v>
      </c>
      <c r="AP165" s="2246">
        <f>作業員データ!$AP$25</f>
        <v>0</v>
      </c>
      <c r="AQ165" s="2231" t="s">
        <v>647</v>
      </c>
      <c r="AR165" s="2218">
        <f>作業員データ!$AR$25</f>
        <v>0</v>
      </c>
      <c r="AS165" s="2231" t="s">
        <v>24</v>
      </c>
      <c r="AT165" s="2218">
        <f>作業員データ!$AT$25</f>
        <v>0</v>
      </c>
      <c r="AU165" s="2234" t="s">
        <v>651</v>
      </c>
      <c r="AV165" s="812">
        <f>作業員データ!$CG$26</f>
        <v>0</v>
      </c>
      <c r="AW165" s="2304">
        <f>作業員データ!$BO$25</f>
        <v>0</v>
      </c>
      <c r="AX165" s="2305"/>
      <c r="AY165" s="2306"/>
      <c r="AZ165" s="2304">
        <f>作業員データ!$BU$25</f>
        <v>0</v>
      </c>
      <c r="BA165" s="2305"/>
      <c r="BB165" s="2306"/>
      <c r="BC165" s="2304">
        <f>作業員データ!$CA$25</f>
        <v>0</v>
      </c>
      <c r="BD165" s="2305"/>
      <c r="BE165" s="2306"/>
      <c r="BF165" s="2275"/>
      <c r="BG165" s="2215" t="s">
        <v>647</v>
      </c>
      <c r="BH165" s="2269"/>
      <c r="BI165" s="2215" t="s">
        <v>24</v>
      </c>
      <c r="BJ165" s="2269"/>
      <c r="BK165" s="2267" t="s">
        <v>651</v>
      </c>
      <c r="BL165" s="2373" t="s">
        <v>1826</v>
      </c>
      <c r="BM165" s="2374"/>
    </row>
    <row r="166" spans="1:65" s="647" customFormat="1" ht="14.25" customHeight="1">
      <c r="A166" s="2362"/>
      <c r="B166" s="2404"/>
      <c r="C166" s="2405"/>
      <c r="D166" s="2405"/>
      <c r="E166" s="2405"/>
      <c r="F166" s="2406"/>
      <c r="G166" s="2247"/>
      <c r="H166" s="2219"/>
      <c r="I166" s="2379"/>
      <c r="J166" s="2293"/>
      <c r="K166" s="2209"/>
      <c r="L166" s="2409"/>
      <c r="M166" s="2232"/>
      <c r="N166" s="2219"/>
      <c r="O166" s="2232"/>
      <c r="P166" s="2219"/>
      <c r="Q166" s="2235"/>
      <c r="R166" s="2247"/>
      <c r="S166" s="2232"/>
      <c r="T166" s="2219"/>
      <c r="U166" s="2232"/>
      <c r="V166" s="2219"/>
      <c r="W166" s="2235"/>
      <c r="X166" s="2240"/>
      <c r="Y166" s="2241"/>
      <c r="Z166" s="2241"/>
      <c r="AA166" s="2241"/>
      <c r="AB166" s="2241"/>
      <c r="AC166" s="2242"/>
      <c r="AD166" s="2232"/>
      <c r="AE166" s="2219"/>
      <c r="AF166" s="2219"/>
      <c r="AG166" s="2219"/>
      <c r="AH166" s="2235"/>
      <c r="AI166" s="2247"/>
      <c r="AJ166" s="2232"/>
      <c r="AK166" s="2219"/>
      <c r="AL166" s="2232"/>
      <c r="AM166" s="2219"/>
      <c r="AN166" s="2235"/>
      <c r="AO166" s="2362"/>
      <c r="AP166" s="2247"/>
      <c r="AQ166" s="2232"/>
      <c r="AR166" s="2219"/>
      <c r="AS166" s="2232"/>
      <c r="AT166" s="2219"/>
      <c r="AU166" s="2235"/>
      <c r="AV166" s="834">
        <f>作業員データ!$CH$26</f>
        <v>0</v>
      </c>
      <c r="AW166" s="2277">
        <f>作業員データ!$BP$25</f>
        <v>0</v>
      </c>
      <c r="AX166" s="2278"/>
      <c r="AY166" s="2279"/>
      <c r="AZ166" s="2277">
        <f>作業員データ!$BV$25</f>
        <v>0</v>
      </c>
      <c r="BA166" s="2278"/>
      <c r="BB166" s="2279"/>
      <c r="BC166" s="2277">
        <f>作業員データ!$CB$25</f>
        <v>0</v>
      </c>
      <c r="BD166" s="2278"/>
      <c r="BE166" s="2279"/>
      <c r="BF166" s="2257"/>
      <c r="BG166" s="2216"/>
      <c r="BH166" s="2210"/>
      <c r="BI166" s="2216"/>
      <c r="BJ166" s="2210"/>
      <c r="BK166" s="2250"/>
      <c r="BL166" s="2252"/>
      <c r="BM166" s="2254"/>
    </row>
    <row r="167" spans="1:65" s="647" customFormat="1" ht="14.25" customHeight="1">
      <c r="A167" s="2362"/>
      <c r="B167" s="2395">
        <f>作業員データ!$C$25</f>
        <v>0</v>
      </c>
      <c r="C167" s="2396"/>
      <c r="D167" s="2396"/>
      <c r="E167" s="2396"/>
      <c r="F167" s="2397"/>
      <c r="G167" s="2247"/>
      <c r="H167" s="2219"/>
      <c r="I167" s="2379"/>
      <c r="J167" s="2209" t="str">
        <f>作業員データ!$BE$25</f>
        <v/>
      </c>
      <c r="K167" s="2209" t="str">
        <f>作業員データ!$BH$25</f>
        <v/>
      </c>
      <c r="L167" s="2410"/>
      <c r="M167" s="2233"/>
      <c r="N167" s="2220"/>
      <c r="O167" s="2233"/>
      <c r="P167" s="2220"/>
      <c r="Q167" s="2236"/>
      <c r="R167" s="2248"/>
      <c r="S167" s="2233"/>
      <c r="T167" s="2220"/>
      <c r="U167" s="2233"/>
      <c r="V167" s="2220"/>
      <c r="W167" s="2236"/>
      <c r="X167" s="2243"/>
      <c r="Y167" s="2244"/>
      <c r="Z167" s="2244"/>
      <c r="AA167" s="2244"/>
      <c r="AB167" s="2244"/>
      <c r="AC167" s="2245"/>
      <c r="AD167" s="2232"/>
      <c r="AE167" s="2219"/>
      <c r="AF167" s="2219"/>
      <c r="AG167" s="2219"/>
      <c r="AH167" s="2235"/>
      <c r="AI167" s="2248"/>
      <c r="AJ167" s="2233"/>
      <c r="AK167" s="2220"/>
      <c r="AL167" s="2233"/>
      <c r="AM167" s="2220"/>
      <c r="AN167" s="2236"/>
      <c r="AO167" s="2362"/>
      <c r="AP167" s="2248"/>
      <c r="AQ167" s="2233"/>
      <c r="AR167" s="2220"/>
      <c r="AS167" s="2233"/>
      <c r="AT167" s="2220"/>
      <c r="AU167" s="2236"/>
      <c r="AV167" s="835">
        <f>作業員データ!$CI$26</f>
        <v>0</v>
      </c>
      <c r="AW167" s="2277">
        <f>作業員データ!$BQ$25</f>
        <v>0</v>
      </c>
      <c r="AX167" s="2278"/>
      <c r="AY167" s="2279"/>
      <c r="AZ167" s="2277">
        <f>作業員データ!$BW$25</f>
        <v>0</v>
      </c>
      <c r="BA167" s="2278"/>
      <c r="BB167" s="2279"/>
      <c r="BC167" s="2277">
        <f>作業員データ!$CC$25</f>
        <v>0</v>
      </c>
      <c r="BD167" s="2278"/>
      <c r="BE167" s="2279"/>
      <c r="BF167" s="2276"/>
      <c r="BG167" s="2217"/>
      <c r="BH167" s="2270"/>
      <c r="BI167" s="2217"/>
      <c r="BJ167" s="2270"/>
      <c r="BK167" s="2268"/>
      <c r="BL167" s="2252"/>
      <c r="BM167" s="2254"/>
    </row>
    <row r="168" spans="1:65" s="647" customFormat="1" ht="14.25" customHeight="1">
      <c r="A168" s="2362"/>
      <c r="B168" s="2395"/>
      <c r="C168" s="2396"/>
      <c r="D168" s="2396"/>
      <c r="E168" s="2396"/>
      <c r="F168" s="2397"/>
      <c r="G168" s="2247"/>
      <c r="H168" s="2219"/>
      <c r="I168" s="2379"/>
      <c r="J168" s="2209"/>
      <c r="K168" s="2209"/>
      <c r="L168" s="648"/>
      <c r="M168" s="649"/>
      <c r="N168" s="2219" t="e">
        <f ca="1">作業員データ!$N$25</f>
        <v>#VALUE!</v>
      </c>
      <c r="O168" s="2232" t="s">
        <v>647</v>
      </c>
      <c r="P168" s="649"/>
      <c r="Q168" s="650"/>
      <c r="R168" s="648"/>
      <c r="S168" s="649"/>
      <c r="T168" s="2219" t="e">
        <f ca="1">作業員データ!$X$25</f>
        <v>#VALUE!</v>
      </c>
      <c r="U168" s="2232" t="s">
        <v>66</v>
      </c>
      <c r="V168" s="649"/>
      <c r="W168" s="650"/>
      <c r="X168" s="2366">
        <f>作業員データ!$AA$25</f>
        <v>0</v>
      </c>
      <c r="Y168" s="2367"/>
      <c r="Z168" s="2367"/>
      <c r="AA168" s="2367"/>
      <c r="AB168" s="2367"/>
      <c r="AC168" s="2368"/>
      <c r="AD168" s="2372" t="s">
        <v>25</v>
      </c>
      <c r="AE168" s="2377">
        <f>作業員データ!$AB$25</f>
        <v>0</v>
      </c>
      <c r="AF168" s="2377"/>
      <c r="AG168" s="2377"/>
      <c r="AH168" s="2392" t="s">
        <v>26</v>
      </c>
      <c r="AI168" s="2381">
        <f>作業員データ!$AK$25</f>
        <v>0</v>
      </c>
      <c r="AJ168" s="2377"/>
      <c r="AK168" s="2372" t="s">
        <v>67</v>
      </c>
      <c r="AL168" s="2372"/>
      <c r="AM168" s="2377">
        <f>作業員データ!$AM$25</f>
        <v>0</v>
      </c>
      <c r="AN168" s="2378"/>
      <c r="AO168" s="2362"/>
      <c r="AP168" s="2381">
        <f>作業員データ!$AV$25</f>
        <v>0</v>
      </c>
      <c r="AQ168" s="2382"/>
      <c r="AR168" s="2382"/>
      <c r="AS168" s="2382"/>
      <c r="AT168" s="2382"/>
      <c r="AU168" s="2383"/>
      <c r="AV168" s="836">
        <f>作業員データ!$CJ$26</f>
        <v>0</v>
      </c>
      <c r="AW168" s="2277">
        <f>作業員データ!$BR$25</f>
        <v>0</v>
      </c>
      <c r="AX168" s="2278"/>
      <c r="AY168" s="2279"/>
      <c r="AZ168" s="2277">
        <f>作業員データ!$BX$25</f>
        <v>0</v>
      </c>
      <c r="BA168" s="2278"/>
      <c r="BB168" s="2279"/>
      <c r="BC168" s="2277">
        <f>作業員データ!$CD$25</f>
        <v>0</v>
      </c>
      <c r="BD168" s="2278"/>
      <c r="BE168" s="2279"/>
      <c r="BF168" s="2203"/>
      <c r="BG168" s="2274" t="s">
        <v>647</v>
      </c>
      <c r="BH168" s="2204"/>
      <c r="BI168" s="2274" t="s">
        <v>24</v>
      </c>
      <c r="BJ168" s="2204"/>
      <c r="BK168" s="2249" t="s">
        <v>651</v>
      </c>
      <c r="BL168" s="2252"/>
      <c r="BM168" s="2254"/>
    </row>
    <row r="169" spans="1:65" s="647" customFormat="1" ht="14.25" customHeight="1">
      <c r="A169" s="2362"/>
      <c r="B169" s="2381"/>
      <c r="C169" s="2377"/>
      <c r="D169" s="2377"/>
      <c r="E169" s="2377"/>
      <c r="F169" s="2378"/>
      <c r="G169" s="2247"/>
      <c r="H169" s="2219"/>
      <c r="I169" s="2379"/>
      <c r="J169" s="2252" t="str">
        <f>作業員データ!$BK$25</f>
        <v/>
      </c>
      <c r="K169" s="2254" t="str">
        <f>作業員データ!$BN$25</f>
        <v/>
      </c>
      <c r="L169" s="648"/>
      <c r="M169" s="649"/>
      <c r="N169" s="2219"/>
      <c r="O169" s="2232"/>
      <c r="P169" s="649"/>
      <c r="Q169" s="650"/>
      <c r="R169" s="648"/>
      <c r="S169" s="649"/>
      <c r="T169" s="2219"/>
      <c r="U169" s="2232"/>
      <c r="V169" s="649"/>
      <c r="W169" s="650"/>
      <c r="X169" s="2240"/>
      <c r="Y169" s="2241"/>
      <c r="Z169" s="2241"/>
      <c r="AA169" s="2241"/>
      <c r="AB169" s="2241"/>
      <c r="AC169" s="2242"/>
      <c r="AD169" s="2232"/>
      <c r="AE169" s="2219"/>
      <c r="AF169" s="2219"/>
      <c r="AG169" s="2219"/>
      <c r="AH169" s="2235"/>
      <c r="AI169" s="2247"/>
      <c r="AJ169" s="2219"/>
      <c r="AK169" s="2232"/>
      <c r="AL169" s="2232"/>
      <c r="AM169" s="2219"/>
      <c r="AN169" s="2379"/>
      <c r="AO169" s="2362"/>
      <c r="AP169" s="2384"/>
      <c r="AQ169" s="2385"/>
      <c r="AR169" s="2385"/>
      <c r="AS169" s="2385"/>
      <c r="AT169" s="2385"/>
      <c r="AU169" s="2386"/>
      <c r="AV169" s="1075">
        <f>作業員データ!$CK$26</f>
        <v>0</v>
      </c>
      <c r="AW169" s="2277">
        <f>作業員データ!$BS$25</f>
        <v>0</v>
      </c>
      <c r="AX169" s="2278"/>
      <c r="AY169" s="2279"/>
      <c r="AZ169" s="2277">
        <f>作業員データ!$BY$25</f>
        <v>0</v>
      </c>
      <c r="BA169" s="2278"/>
      <c r="BB169" s="2279"/>
      <c r="BC169" s="2277">
        <f>作業員データ!$CE$25</f>
        <v>0</v>
      </c>
      <c r="BD169" s="2278"/>
      <c r="BE169" s="2279"/>
      <c r="BF169" s="2257"/>
      <c r="BG169" s="2216"/>
      <c r="BH169" s="2210"/>
      <c r="BI169" s="2216"/>
      <c r="BJ169" s="2210"/>
      <c r="BK169" s="2250"/>
      <c r="BL169" s="2252"/>
      <c r="BM169" s="2254"/>
    </row>
    <row r="170" spans="1:65" s="647" customFormat="1" ht="14.25" customHeight="1">
      <c r="A170" s="2363"/>
      <c r="B170" s="2398"/>
      <c r="C170" s="2399"/>
      <c r="D170" s="2399"/>
      <c r="E170" s="2399"/>
      <c r="F170" s="2400"/>
      <c r="G170" s="2394"/>
      <c r="H170" s="2364"/>
      <c r="I170" s="2380"/>
      <c r="J170" s="2253"/>
      <c r="K170" s="2255"/>
      <c r="L170" s="651"/>
      <c r="M170" s="652"/>
      <c r="N170" s="2364"/>
      <c r="O170" s="2365"/>
      <c r="P170" s="652"/>
      <c r="Q170" s="653"/>
      <c r="R170" s="651"/>
      <c r="S170" s="652"/>
      <c r="T170" s="2364"/>
      <c r="U170" s="2365"/>
      <c r="V170" s="652"/>
      <c r="W170" s="653"/>
      <c r="X170" s="2369"/>
      <c r="Y170" s="2370"/>
      <c r="Z170" s="2370"/>
      <c r="AA170" s="2370"/>
      <c r="AB170" s="2370"/>
      <c r="AC170" s="2371"/>
      <c r="AD170" s="2365"/>
      <c r="AE170" s="2364"/>
      <c r="AF170" s="2364"/>
      <c r="AG170" s="2364"/>
      <c r="AH170" s="2393"/>
      <c r="AI170" s="2394"/>
      <c r="AJ170" s="2364"/>
      <c r="AK170" s="2365"/>
      <c r="AL170" s="2365"/>
      <c r="AM170" s="2364"/>
      <c r="AN170" s="2380"/>
      <c r="AO170" s="2363"/>
      <c r="AP170" s="2387"/>
      <c r="AQ170" s="2388"/>
      <c r="AR170" s="2388"/>
      <c r="AS170" s="2388"/>
      <c r="AT170" s="2388"/>
      <c r="AU170" s="2389"/>
      <c r="AV170" s="1076">
        <f>作業員データ!CL25</f>
        <v>0</v>
      </c>
      <c r="AW170" s="2271">
        <f>作業員データ!$BT$25</f>
        <v>0</v>
      </c>
      <c r="AX170" s="2272"/>
      <c r="AY170" s="2273"/>
      <c r="AZ170" s="2271">
        <f>作業員データ!$BZ$25</f>
        <v>0</v>
      </c>
      <c r="BA170" s="2272"/>
      <c r="BB170" s="2273"/>
      <c r="BC170" s="2271">
        <f>作業員データ!$CF$25</f>
        <v>0</v>
      </c>
      <c r="BD170" s="2272"/>
      <c r="BE170" s="2273"/>
      <c r="BF170" s="2258"/>
      <c r="BG170" s="2221"/>
      <c r="BH170" s="2211"/>
      <c r="BI170" s="2221"/>
      <c r="BJ170" s="2211"/>
      <c r="BK170" s="2251"/>
      <c r="BL170" s="2375"/>
      <c r="BM170" s="2376"/>
    </row>
    <row r="171" spans="1:65" s="647" customFormat="1" ht="14.25" customHeight="1">
      <c r="A171" s="2361">
        <f>作業員データ!$A$26</f>
        <v>23</v>
      </c>
      <c r="B171" s="2401">
        <f>作業員データ!$B$26</f>
        <v>0</v>
      </c>
      <c r="C171" s="2402"/>
      <c r="D171" s="2402"/>
      <c r="E171" s="2402"/>
      <c r="F171" s="2403"/>
      <c r="G171" s="2407">
        <f>作業員データ!$D$26</f>
        <v>0</v>
      </c>
      <c r="H171" s="2218"/>
      <c r="I171" s="2408"/>
      <c r="J171" s="2293" t="str">
        <f>作業員データ!$AY$26</f>
        <v/>
      </c>
      <c r="K171" s="2209" t="str">
        <f>作業員データ!$BB$26</f>
        <v/>
      </c>
      <c r="L171" s="2407" t="str">
        <f>作業員データ!$L$26</f>
        <v/>
      </c>
      <c r="M171" s="2231" t="s">
        <v>647</v>
      </c>
      <c r="N171" s="2218">
        <f>作業員データ!$H$26</f>
        <v>0</v>
      </c>
      <c r="O171" s="2231" t="s">
        <v>24</v>
      </c>
      <c r="P171" s="2218">
        <f>作業員データ!$J$26</f>
        <v>0</v>
      </c>
      <c r="Q171" s="2234" t="s">
        <v>651</v>
      </c>
      <c r="R171" s="2246" t="str">
        <f>作業員データ!$V$26</f>
        <v/>
      </c>
      <c r="S171" s="2231" t="s">
        <v>647</v>
      </c>
      <c r="T171" s="2218">
        <f>作業員データ!$R$26</f>
        <v>0</v>
      </c>
      <c r="U171" s="2231" t="s">
        <v>24</v>
      </c>
      <c r="V171" s="2218">
        <f>作業員データ!$T$26</f>
        <v>0</v>
      </c>
      <c r="W171" s="2234" t="s">
        <v>651</v>
      </c>
      <c r="X171" s="2237">
        <f>作業員データ!$Y$26</f>
        <v>0</v>
      </c>
      <c r="Y171" s="2238"/>
      <c r="Z171" s="2238"/>
      <c r="AA171" s="2238"/>
      <c r="AB171" s="2238"/>
      <c r="AC171" s="2239"/>
      <c r="AD171" s="2231" t="s">
        <v>25</v>
      </c>
      <c r="AE171" s="2218">
        <f>作業員データ!$Z$26</f>
        <v>0</v>
      </c>
      <c r="AF171" s="2218"/>
      <c r="AG171" s="2218"/>
      <c r="AH171" s="2234" t="s">
        <v>26</v>
      </c>
      <c r="AI171" s="2246">
        <f>作業員データ!$AD$26</f>
        <v>0</v>
      </c>
      <c r="AJ171" s="2231" t="s">
        <v>647</v>
      </c>
      <c r="AK171" s="2218">
        <f>作業員データ!$AF$26</f>
        <v>0</v>
      </c>
      <c r="AL171" s="2231" t="s">
        <v>24</v>
      </c>
      <c r="AM171" s="2218">
        <f>作業員データ!$AH$26</f>
        <v>0</v>
      </c>
      <c r="AN171" s="2234" t="s">
        <v>651</v>
      </c>
      <c r="AO171" s="2361">
        <f>作業員データ!$AN$26</f>
        <v>0</v>
      </c>
      <c r="AP171" s="2246">
        <f>作業員データ!$AP$26</f>
        <v>0</v>
      </c>
      <c r="AQ171" s="2231" t="s">
        <v>647</v>
      </c>
      <c r="AR171" s="2218">
        <f>作業員データ!$AR$26</f>
        <v>0</v>
      </c>
      <c r="AS171" s="2231" t="s">
        <v>24</v>
      </c>
      <c r="AT171" s="2218">
        <f>作業員データ!$AT$26</f>
        <v>0</v>
      </c>
      <c r="AU171" s="2234" t="s">
        <v>651</v>
      </c>
      <c r="AV171" s="812">
        <f>作業員データ!$CG$27</f>
        <v>0</v>
      </c>
      <c r="AW171" s="2304">
        <f>作業員データ!$BO$26</f>
        <v>0</v>
      </c>
      <c r="AX171" s="2305"/>
      <c r="AY171" s="2306"/>
      <c r="AZ171" s="2304">
        <f>作業員データ!$BU$26</f>
        <v>0</v>
      </c>
      <c r="BA171" s="2305"/>
      <c r="BB171" s="2306"/>
      <c r="BC171" s="2304">
        <f>作業員データ!$CA$26</f>
        <v>0</v>
      </c>
      <c r="BD171" s="2305"/>
      <c r="BE171" s="2306"/>
      <c r="BF171" s="2275"/>
      <c r="BG171" s="2215" t="s">
        <v>647</v>
      </c>
      <c r="BH171" s="2269"/>
      <c r="BI171" s="2215" t="s">
        <v>24</v>
      </c>
      <c r="BJ171" s="2269"/>
      <c r="BK171" s="2267" t="s">
        <v>651</v>
      </c>
      <c r="BL171" s="2373" t="s">
        <v>1826</v>
      </c>
      <c r="BM171" s="2374"/>
    </row>
    <row r="172" spans="1:65" s="647" customFormat="1" ht="14.25" customHeight="1">
      <c r="A172" s="2362"/>
      <c r="B172" s="2404"/>
      <c r="C172" s="2405"/>
      <c r="D172" s="2405"/>
      <c r="E172" s="2405"/>
      <c r="F172" s="2406"/>
      <c r="G172" s="2247"/>
      <c r="H172" s="2219"/>
      <c r="I172" s="2379"/>
      <c r="J172" s="2293"/>
      <c r="K172" s="2209"/>
      <c r="L172" s="2409"/>
      <c r="M172" s="2232"/>
      <c r="N172" s="2219"/>
      <c r="O172" s="2232"/>
      <c r="P172" s="2219"/>
      <c r="Q172" s="2235"/>
      <c r="R172" s="2247"/>
      <c r="S172" s="2232"/>
      <c r="T172" s="2219"/>
      <c r="U172" s="2232"/>
      <c r="V172" s="2219"/>
      <c r="W172" s="2235"/>
      <c r="X172" s="2240"/>
      <c r="Y172" s="2241"/>
      <c r="Z172" s="2241"/>
      <c r="AA172" s="2241"/>
      <c r="AB172" s="2241"/>
      <c r="AC172" s="2242"/>
      <c r="AD172" s="2232"/>
      <c r="AE172" s="2219"/>
      <c r="AF172" s="2219"/>
      <c r="AG172" s="2219"/>
      <c r="AH172" s="2235"/>
      <c r="AI172" s="2247"/>
      <c r="AJ172" s="2232"/>
      <c r="AK172" s="2219"/>
      <c r="AL172" s="2232"/>
      <c r="AM172" s="2219"/>
      <c r="AN172" s="2235"/>
      <c r="AO172" s="2362"/>
      <c r="AP172" s="2247"/>
      <c r="AQ172" s="2232"/>
      <c r="AR172" s="2219"/>
      <c r="AS172" s="2232"/>
      <c r="AT172" s="2219"/>
      <c r="AU172" s="2235"/>
      <c r="AV172" s="834">
        <f>作業員データ!$CH$27</f>
        <v>0</v>
      </c>
      <c r="AW172" s="2277">
        <f>作業員データ!$BP$26</f>
        <v>0</v>
      </c>
      <c r="AX172" s="2278"/>
      <c r="AY172" s="2279"/>
      <c r="AZ172" s="2277">
        <f>作業員データ!$BV$26</f>
        <v>0</v>
      </c>
      <c r="BA172" s="2278"/>
      <c r="BB172" s="2279"/>
      <c r="BC172" s="2277">
        <f>作業員データ!$CB$26</f>
        <v>0</v>
      </c>
      <c r="BD172" s="2278"/>
      <c r="BE172" s="2279"/>
      <c r="BF172" s="2257"/>
      <c r="BG172" s="2216"/>
      <c r="BH172" s="2210"/>
      <c r="BI172" s="2216"/>
      <c r="BJ172" s="2210"/>
      <c r="BK172" s="2250"/>
      <c r="BL172" s="2252"/>
      <c r="BM172" s="2254"/>
    </row>
    <row r="173" spans="1:65" s="647" customFormat="1" ht="14.25" customHeight="1">
      <c r="A173" s="2362"/>
      <c r="B173" s="2395">
        <f>作業員データ!$C$26</f>
        <v>0</v>
      </c>
      <c r="C173" s="2396"/>
      <c r="D173" s="2396"/>
      <c r="E173" s="2396"/>
      <c r="F173" s="2397"/>
      <c r="G173" s="2247"/>
      <c r="H173" s="2219"/>
      <c r="I173" s="2379"/>
      <c r="J173" s="2209" t="str">
        <f>作業員データ!$BE$26</f>
        <v/>
      </c>
      <c r="K173" s="2209" t="str">
        <f>作業員データ!$BH$26</f>
        <v/>
      </c>
      <c r="L173" s="2410"/>
      <c r="M173" s="2233"/>
      <c r="N173" s="2220"/>
      <c r="O173" s="2233"/>
      <c r="P173" s="2220"/>
      <c r="Q173" s="2236"/>
      <c r="R173" s="2248"/>
      <c r="S173" s="2233"/>
      <c r="T173" s="2220"/>
      <c r="U173" s="2233"/>
      <c r="V173" s="2220"/>
      <c r="W173" s="2236"/>
      <c r="X173" s="2243"/>
      <c r="Y173" s="2244"/>
      <c r="Z173" s="2244"/>
      <c r="AA173" s="2244"/>
      <c r="AB173" s="2244"/>
      <c r="AC173" s="2245"/>
      <c r="AD173" s="2232"/>
      <c r="AE173" s="2219"/>
      <c r="AF173" s="2219"/>
      <c r="AG173" s="2219"/>
      <c r="AH173" s="2235"/>
      <c r="AI173" s="2248"/>
      <c r="AJ173" s="2233"/>
      <c r="AK173" s="2220"/>
      <c r="AL173" s="2233"/>
      <c r="AM173" s="2220"/>
      <c r="AN173" s="2236"/>
      <c r="AO173" s="2362"/>
      <c r="AP173" s="2248"/>
      <c r="AQ173" s="2233"/>
      <c r="AR173" s="2220"/>
      <c r="AS173" s="2233"/>
      <c r="AT173" s="2220"/>
      <c r="AU173" s="2236"/>
      <c r="AV173" s="835">
        <f>作業員データ!$CI$27</f>
        <v>0</v>
      </c>
      <c r="AW173" s="2277">
        <f>作業員データ!$BQ$26</f>
        <v>0</v>
      </c>
      <c r="AX173" s="2278"/>
      <c r="AY173" s="2279"/>
      <c r="AZ173" s="2277">
        <f>作業員データ!$BW$26</f>
        <v>0</v>
      </c>
      <c r="BA173" s="2278"/>
      <c r="BB173" s="2279"/>
      <c r="BC173" s="2277">
        <f>作業員データ!$CC$26</f>
        <v>0</v>
      </c>
      <c r="BD173" s="2278"/>
      <c r="BE173" s="2279"/>
      <c r="BF173" s="2276"/>
      <c r="BG173" s="2217"/>
      <c r="BH173" s="2270"/>
      <c r="BI173" s="2217"/>
      <c r="BJ173" s="2270"/>
      <c r="BK173" s="2268"/>
      <c r="BL173" s="2252"/>
      <c r="BM173" s="2254"/>
    </row>
    <row r="174" spans="1:65" s="647" customFormat="1" ht="14.25" customHeight="1">
      <c r="A174" s="2362"/>
      <c r="B174" s="2395"/>
      <c r="C174" s="2396"/>
      <c r="D174" s="2396"/>
      <c r="E174" s="2396"/>
      <c r="F174" s="2397"/>
      <c r="G174" s="2247"/>
      <c r="H174" s="2219"/>
      <c r="I174" s="2379"/>
      <c r="J174" s="2209"/>
      <c r="K174" s="2209"/>
      <c r="L174" s="648"/>
      <c r="M174" s="649"/>
      <c r="N174" s="2219" t="e">
        <f ca="1">作業員データ!$N$26</f>
        <v>#VALUE!</v>
      </c>
      <c r="O174" s="2232" t="s">
        <v>647</v>
      </c>
      <c r="P174" s="649"/>
      <c r="Q174" s="650"/>
      <c r="R174" s="648"/>
      <c r="S174" s="649"/>
      <c r="T174" s="2219" t="e">
        <f ca="1">作業員データ!$X$26</f>
        <v>#VALUE!</v>
      </c>
      <c r="U174" s="2232" t="s">
        <v>66</v>
      </c>
      <c r="V174" s="649"/>
      <c r="W174" s="650"/>
      <c r="X174" s="2366">
        <f>作業員データ!$AA$26</f>
        <v>0</v>
      </c>
      <c r="Y174" s="2367"/>
      <c r="Z174" s="2367"/>
      <c r="AA174" s="2367"/>
      <c r="AB174" s="2367"/>
      <c r="AC174" s="2368"/>
      <c r="AD174" s="2372" t="s">
        <v>25</v>
      </c>
      <c r="AE174" s="2377">
        <f>作業員データ!$AB$26</f>
        <v>0</v>
      </c>
      <c r="AF174" s="2377"/>
      <c r="AG174" s="2377"/>
      <c r="AH174" s="2392" t="s">
        <v>26</v>
      </c>
      <c r="AI174" s="2381">
        <f>作業員データ!$AK$26</f>
        <v>0</v>
      </c>
      <c r="AJ174" s="2377"/>
      <c r="AK174" s="2372" t="s">
        <v>67</v>
      </c>
      <c r="AL174" s="2372"/>
      <c r="AM174" s="2377">
        <f>作業員データ!$AM$26</f>
        <v>0</v>
      </c>
      <c r="AN174" s="2378"/>
      <c r="AO174" s="2362"/>
      <c r="AP174" s="2381">
        <f>作業員データ!$AV$26</f>
        <v>0</v>
      </c>
      <c r="AQ174" s="2382"/>
      <c r="AR174" s="2382"/>
      <c r="AS174" s="2382"/>
      <c r="AT174" s="2382"/>
      <c r="AU174" s="2383"/>
      <c r="AV174" s="836">
        <f>作業員データ!$CJ$27</f>
        <v>0</v>
      </c>
      <c r="AW174" s="2277">
        <f>作業員データ!$BR$26</f>
        <v>0</v>
      </c>
      <c r="AX174" s="2278"/>
      <c r="AY174" s="2279"/>
      <c r="AZ174" s="2277">
        <f>作業員データ!$BX$26</f>
        <v>0</v>
      </c>
      <c r="BA174" s="2278"/>
      <c r="BB174" s="2279"/>
      <c r="BC174" s="2277">
        <f>作業員データ!$CD$26</f>
        <v>0</v>
      </c>
      <c r="BD174" s="2278"/>
      <c r="BE174" s="2279"/>
      <c r="BF174" s="2203"/>
      <c r="BG174" s="2274" t="s">
        <v>647</v>
      </c>
      <c r="BH174" s="2204"/>
      <c r="BI174" s="2274" t="s">
        <v>24</v>
      </c>
      <c r="BJ174" s="2204"/>
      <c r="BK174" s="2249" t="s">
        <v>651</v>
      </c>
      <c r="BL174" s="2252"/>
      <c r="BM174" s="2254"/>
    </row>
    <row r="175" spans="1:65" s="647" customFormat="1" ht="14.25" customHeight="1">
      <c r="A175" s="2362"/>
      <c r="B175" s="2381"/>
      <c r="C175" s="2377"/>
      <c r="D175" s="2377"/>
      <c r="E175" s="2377"/>
      <c r="F175" s="2378"/>
      <c r="G175" s="2247"/>
      <c r="H175" s="2219"/>
      <c r="I175" s="2379"/>
      <c r="J175" s="2252" t="str">
        <f>作業員データ!$BK$26</f>
        <v/>
      </c>
      <c r="K175" s="2254" t="str">
        <f>作業員データ!$BN$26</f>
        <v/>
      </c>
      <c r="L175" s="648"/>
      <c r="M175" s="649"/>
      <c r="N175" s="2219"/>
      <c r="O175" s="2232"/>
      <c r="P175" s="649"/>
      <c r="Q175" s="650"/>
      <c r="R175" s="648"/>
      <c r="S175" s="649"/>
      <c r="T175" s="2219"/>
      <c r="U175" s="2232"/>
      <c r="V175" s="649"/>
      <c r="W175" s="650"/>
      <c r="X175" s="2240"/>
      <c r="Y175" s="2241"/>
      <c r="Z175" s="2241"/>
      <c r="AA175" s="2241"/>
      <c r="AB175" s="2241"/>
      <c r="AC175" s="2242"/>
      <c r="AD175" s="2232"/>
      <c r="AE175" s="2219"/>
      <c r="AF175" s="2219"/>
      <c r="AG175" s="2219"/>
      <c r="AH175" s="2235"/>
      <c r="AI175" s="2247"/>
      <c r="AJ175" s="2219"/>
      <c r="AK175" s="2232"/>
      <c r="AL175" s="2232"/>
      <c r="AM175" s="2219"/>
      <c r="AN175" s="2379"/>
      <c r="AO175" s="2362"/>
      <c r="AP175" s="2384"/>
      <c r="AQ175" s="2385"/>
      <c r="AR175" s="2385"/>
      <c r="AS175" s="2385"/>
      <c r="AT175" s="2385"/>
      <c r="AU175" s="2386"/>
      <c r="AV175" s="1075">
        <f>作業員データ!$CK$27</f>
        <v>0</v>
      </c>
      <c r="AW175" s="2277">
        <f>作業員データ!$BS$26</f>
        <v>0</v>
      </c>
      <c r="AX175" s="2278"/>
      <c r="AY175" s="2279"/>
      <c r="AZ175" s="2277">
        <f>作業員データ!$BY$26</f>
        <v>0</v>
      </c>
      <c r="BA175" s="2278"/>
      <c r="BB175" s="2279"/>
      <c r="BC175" s="2277">
        <f>作業員データ!$CE$26</f>
        <v>0</v>
      </c>
      <c r="BD175" s="2278"/>
      <c r="BE175" s="2279"/>
      <c r="BF175" s="2257"/>
      <c r="BG175" s="2216"/>
      <c r="BH175" s="2210"/>
      <c r="BI175" s="2216"/>
      <c r="BJ175" s="2210"/>
      <c r="BK175" s="2250"/>
      <c r="BL175" s="2252"/>
      <c r="BM175" s="2254"/>
    </row>
    <row r="176" spans="1:65" s="647" customFormat="1" ht="14.25" customHeight="1">
      <c r="A176" s="2363"/>
      <c r="B176" s="2398"/>
      <c r="C176" s="2399"/>
      <c r="D176" s="2399"/>
      <c r="E176" s="2399"/>
      <c r="F176" s="2400"/>
      <c r="G176" s="2394"/>
      <c r="H176" s="2364"/>
      <c r="I176" s="2380"/>
      <c r="J176" s="2253"/>
      <c r="K176" s="2255"/>
      <c r="L176" s="651"/>
      <c r="M176" s="652"/>
      <c r="N176" s="2364"/>
      <c r="O176" s="2365"/>
      <c r="P176" s="652"/>
      <c r="Q176" s="653"/>
      <c r="R176" s="651"/>
      <c r="S176" s="652"/>
      <c r="T176" s="2364"/>
      <c r="U176" s="2365"/>
      <c r="V176" s="652"/>
      <c r="W176" s="653"/>
      <c r="X176" s="2369"/>
      <c r="Y176" s="2370"/>
      <c r="Z176" s="2370"/>
      <c r="AA176" s="2370"/>
      <c r="AB176" s="2370"/>
      <c r="AC176" s="2371"/>
      <c r="AD176" s="2365"/>
      <c r="AE176" s="2364"/>
      <c r="AF176" s="2364"/>
      <c r="AG176" s="2364"/>
      <c r="AH176" s="2393"/>
      <c r="AI176" s="2394"/>
      <c r="AJ176" s="2364"/>
      <c r="AK176" s="2365"/>
      <c r="AL176" s="2365"/>
      <c r="AM176" s="2364"/>
      <c r="AN176" s="2380"/>
      <c r="AO176" s="2363"/>
      <c r="AP176" s="2387"/>
      <c r="AQ176" s="2388"/>
      <c r="AR176" s="2388"/>
      <c r="AS176" s="2388"/>
      <c r="AT176" s="2388"/>
      <c r="AU176" s="2389"/>
      <c r="AV176" s="1076">
        <f>作業員データ!CL26</f>
        <v>0</v>
      </c>
      <c r="AW176" s="2271">
        <f>作業員データ!$BT$26</f>
        <v>0</v>
      </c>
      <c r="AX176" s="2272"/>
      <c r="AY176" s="2273"/>
      <c r="AZ176" s="2271">
        <f>作業員データ!$BZ$26</f>
        <v>0</v>
      </c>
      <c r="BA176" s="2272"/>
      <c r="BB176" s="2273"/>
      <c r="BC176" s="2271">
        <f>作業員データ!$CF$26</f>
        <v>0</v>
      </c>
      <c r="BD176" s="2272"/>
      <c r="BE176" s="2273"/>
      <c r="BF176" s="2258"/>
      <c r="BG176" s="2221"/>
      <c r="BH176" s="2211"/>
      <c r="BI176" s="2221"/>
      <c r="BJ176" s="2211"/>
      <c r="BK176" s="2251"/>
      <c r="BL176" s="2375"/>
      <c r="BM176" s="2376"/>
    </row>
    <row r="177" spans="1:65" s="647" customFormat="1" ht="14.25" customHeight="1">
      <c r="A177" s="2361">
        <f>作業員データ!$A$27</f>
        <v>24</v>
      </c>
      <c r="B177" s="2401">
        <f>作業員データ!$B$27</f>
        <v>0</v>
      </c>
      <c r="C177" s="2402"/>
      <c r="D177" s="2402"/>
      <c r="E177" s="2402"/>
      <c r="F177" s="2403"/>
      <c r="G177" s="2407">
        <f>作業員データ!$D$27</f>
        <v>0</v>
      </c>
      <c r="H177" s="2218"/>
      <c r="I177" s="2408"/>
      <c r="J177" s="2293" t="str">
        <f>作業員データ!$AY$27</f>
        <v/>
      </c>
      <c r="K177" s="2209" t="str">
        <f>作業員データ!$BB$27</f>
        <v/>
      </c>
      <c r="L177" s="2407" t="str">
        <f>作業員データ!$L$27</f>
        <v/>
      </c>
      <c r="M177" s="2231" t="s">
        <v>647</v>
      </c>
      <c r="N177" s="2218">
        <f>作業員データ!$H$27</f>
        <v>0</v>
      </c>
      <c r="O177" s="2231" t="s">
        <v>24</v>
      </c>
      <c r="P177" s="2218">
        <f>作業員データ!$J$27</f>
        <v>0</v>
      </c>
      <c r="Q177" s="2234" t="s">
        <v>651</v>
      </c>
      <c r="R177" s="2246" t="str">
        <f>作業員データ!$V$27</f>
        <v/>
      </c>
      <c r="S177" s="2231" t="s">
        <v>647</v>
      </c>
      <c r="T177" s="2218">
        <f>作業員データ!$R$27</f>
        <v>0</v>
      </c>
      <c r="U177" s="2231" t="s">
        <v>24</v>
      </c>
      <c r="V177" s="2218">
        <f>作業員データ!$T$27</f>
        <v>0</v>
      </c>
      <c r="W177" s="2234" t="s">
        <v>651</v>
      </c>
      <c r="X177" s="2237">
        <f>作業員データ!$Y$27</f>
        <v>0</v>
      </c>
      <c r="Y177" s="2238"/>
      <c r="Z177" s="2238"/>
      <c r="AA177" s="2238"/>
      <c r="AB177" s="2238"/>
      <c r="AC177" s="2239"/>
      <c r="AD177" s="2231" t="s">
        <v>25</v>
      </c>
      <c r="AE177" s="2218">
        <f>作業員データ!$Z$27</f>
        <v>0</v>
      </c>
      <c r="AF177" s="2218"/>
      <c r="AG177" s="2218"/>
      <c r="AH177" s="2234" t="s">
        <v>26</v>
      </c>
      <c r="AI177" s="2246">
        <f>作業員データ!$AD$27</f>
        <v>0</v>
      </c>
      <c r="AJ177" s="2231" t="s">
        <v>647</v>
      </c>
      <c r="AK177" s="2218">
        <f>作業員データ!$AF$27</f>
        <v>0</v>
      </c>
      <c r="AL177" s="2231" t="s">
        <v>24</v>
      </c>
      <c r="AM177" s="2218">
        <f>作業員データ!$AH$27</f>
        <v>0</v>
      </c>
      <c r="AN177" s="2234" t="s">
        <v>651</v>
      </c>
      <c r="AO177" s="2361">
        <f>作業員データ!$AN$27</f>
        <v>0</v>
      </c>
      <c r="AP177" s="2246">
        <f>作業員データ!$AP$27</f>
        <v>0</v>
      </c>
      <c r="AQ177" s="2231" t="s">
        <v>647</v>
      </c>
      <c r="AR177" s="2218">
        <f>作業員データ!$AR$27</f>
        <v>0</v>
      </c>
      <c r="AS177" s="2231" t="s">
        <v>24</v>
      </c>
      <c r="AT177" s="2218">
        <f>作業員データ!$AT$27</f>
        <v>0</v>
      </c>
      <c r="AU177" s="2234" t="s">
        <v>651</v>
      </c>
      <c r="AV177" s="812">
        <f>作業員データ!$CG$28</f>
        <v>0</v>
      </c>
      <c r="AW177" s="2304">
        <f>作業員データ!$BO$27</f>
        <v>0</v>
      </c>
      <c r="AX177" s="2305"/>
      <c r="AY177" s="2306"/>
      <c r="AZ177" s="2304">
        <f>作業員データ!$BU$27</f>
        <v>0</v>
      </c>
      <c r="BA177" s="2305"/>
      <c r="BB177" s="2306"/>
      <c r="BC177" s="2304">
        <f>作業員データ!$CA$27</f>
        <v>0</v>
      </c>
      <c r="BD177" s="2305"/>
      <c r="BE177" s="2306"/>
      <c r="BF177" s="2275"/>
      <c r="BG177" s="2215" t="s">
        <v>647</v>
      </c>
      <c r="BH177" s="2269"/>
      <c r="BI177" s="2215" t="s">
        <v>24</v>
      </c>
      <c r="BJ177" s="2269"/>
      <c r="BK177" s="2267" t="s">
        <v>651</v>
      </c>
      <c r="BL177" s="2373" t="s">
        <v>1826</v>
      </c>
      <c r="BM177" s="2374"/>
    </row>
    <row r="178" spans="1:65" s="647" customFormat="1" ht="14.25" customHeight="1">
      <c r="A178" s="2362"/>
      <c r="B178" s="2404"/>
      <c r="C178" s="2405"/>
      <c r="D178" s="2405"/>
      <c r="E178" s="2405"/>
      <c r="F178" s="2406"/>
      <c r="G178" s="2247"/>
      <c r="H178" s="2219"/>
      <c r="I178" s="2379"/>
      <c r="J178" s="2293"/>
      <c r="K178" s="2209"/>
      <c r="L178" s="2409"/>
      <c r="M178" s="2232"/>
      <c r="N178" s="2219"/>
      <c r="O178" s="2232"/>
      <c r="P178" s="2219"/>
      <c r="Q178" s="2235"/>
      <c r="R178" s="2247"/>
      <c r="S178" s="2232"/>
      <c r="T178" s="2219"/>
      <c r="U178" s="2232"/>
      <c r="V178" s="2219"/>
      <c r="W178" s="2235"/>
      <c r="X178" s="2240"/>
      <c r="Y178" s="2241"/>
      <c r="Z178" s="2241"/>
      <c r="AA178" s="2241"/>
      <c r="AB178" s="2241"/>
      <c r="AC178" s="2242"/>
      <c r="AD178" s="2232"/>
      <c r="AE178" s="2219"/>
      <c r="AF178" s="2219"/>
      <c r="AG178" s="2219"/>
      <c r="AH178" s="2235"/>
      <c r="AI178" s="2247"/>
      <c r="AJ178" s="2232"/>
      <c r="AK178" s="2219"/>
      <c r="AL178" s="2232"/>
      <c r="AM178" s="2219"/>
      <c r="AN178" s="2235"/>
      <c r="AO178" s="2362"/>
      <c r="AP178" s="2247"/>
      <c r="AQ178" s="2232"/>
      <c r="AR178" s="2219"/>
      <c r="AS178" s="2232"/>
      <c r="AT178" s="2219"/>
      <c r="AU178" s="2235"/>
      <c r="AV178" s="834">
        <f>作業員データ!$CH$28</f>
        <v>0</v>
      </c>
      <c r="AW178" s="2277">
        <f>作業員データ!$BP$27</f>
        <v>0</v>
      </c>
      <c r="AX178" s="2278"/>
      <c r="AY178" s="2279"/>
      <c r="AZ178" s="2277">
        <f>作業員データ!$BV$27</f>
        <v>0</v>
      </c>
      <c r="BA178" s="2278"/>
      <c r="BB178" s="2279"/>
      <c r="BC178" s="2277">
        <f>作業員データ!$CB$27</f>
        <v>0</v>
      </c>
      <c r="BD178" s="2278"/>
      <c r="BE178" s="2279"/>
      <c r="BF178" s="2257"/>
      <c r="BG178" s="2216"/>
      <c r="BH178" s="2210"/>
      <c r="BI178" s="2216"/>
      <c r="BJ178" s="2210"/>
      <c r="BK178" s="2250"/>
      <c r="BL178" s="2252"/>
      <c r="BM178" s="2254"/>
    </row>
    <row r="179" spans="1:65" s="647" customFormat="1" ht="14.25" customHeight="1">
      <c r="A179" s="2362"/>
      <c r="B179" s="2395">
        <f>作業員データ!$C$27</f>
        <v>0</v>
      </c>
      <c r="C179" s="2396"/>
      <c r="D179" s="2396"/>
      <c r="E179" s="2396"/>
      <c r="F179" s="2397"/>
      <c r="G179" s="2247"/>
      <c r="H179" s="2219"/>
      <c r="I179" s="2379"/>
      <c r="J179" s="2209" t="str">
        <f>作業員データ!$BE$27</f>
        <v/>
      </c>
      <c r="K179" s="2209" t="str">
        <f>作業員データ!$BH$27</f>
        <v/>
      </c>
      <c r="L179" s="2410"/>
      <c r="M179" s="2233"/>
      <c r="N179" s="2220"/>
      <c r="O179" s="2233"/>
      <c r="P179" s="2220"/>
      <c r="Q179" s="2236"/>
      <c r="R179" s="2248"/>
      <c r="S179" s="2233"/>
      <c r="T179" s="2220"/>
      <c r="U179" s="2233"/>
      <c r="V179" s="2220"/>
      <c r="W179" s="2236"/>
      <c r="X179" s="2243"/>
      <c r="Y179" s="2244"/>
      <c r="Z179" s="2244"/>
      <c r="AA179" s="2244"/>
      <c r="AB179" s="2244"/>
      <c r="AC179" s="2245"/>
      <c r="AD179" s="2232"/>
      <c r="AE179" s="2219"/>
      <c r="AF179" s="2219"/>
      <c r="AG179" s="2219"/>
      <c r="AH179" s="2235"/>
      <c r="AI179" s="2248"/>
      <c r="AJ179" s="2233"/>
      <c r="AK179" s="2220"/>
      <c r="AL179" s="2233"/>
      <c r="AM179" s="2220"/>
      <c r="AN179" s="2236"/>
      <c r="AO179" s="2362"/>
      <c r="AP179" s="2248"/>
      <c r="AQ179" s="2233"/>
      <c r="AR179" s="2220"/>
      <c r="AS179" s="2233"/>
      <c r="AT179" s="2220"/>
      <c r="AU179" s="2236"/>
      <c r="AV179" s="835">
        <f>作業員データ!$CI$28</f>
        <v>0</v>
      </c>
      <c r="AW179" s="2277">
        <f>作業員データ!$BQ$27</f>
        <v>0</v>
      </c>
      <c r="AX179" s="2278"/>
      <c r="AY179" s="2279"/>
      <c r="AZ179" s="2277">
        <f>作業員データ!$BW$27</f>
        <v>0</v>
      </c>
      <c r="BA179" s="2278"/>
      <c r="BB179" s="2279"/>
      <c r="BC179" s="2277">
        <f>作業員データ!$CC$27</f>
        <v>0</v>
      </c>
      <c r="BD179" s="2278"/>
      <c r="BE179" s="2279"/>
      <c r="BF179" s="2276"/>
      <c r="BG179" s="2217"/>
      <c r="BH179" s="2270"/>
      <c r="BI179" s="2217"/>
      <c r="BJ179" s="2270"/>
      <c r="BK179" s="2268"/>
      <c r="BL179" s="2252"/>
      <c r="BM179" s="2254"/>
    </row>
    <row r="180" spans="1:65" s="647" customFormat="1" ht="14.25" customHeight="1">
      <c r="A180" s="2362"/>
      <c r="B180" s="2395"/>
      <c r="C180" s="2396"/>
      <c r="D180" s="2396"/>
      <c r="E180" s="2396"/>
      <c r="F180" s="2397"/>
      <c r="G180" s="2247"/>
      <c r="H180" s="2219"/>
      <c r="I180" s="2379"/>
      <c r="J180" s="2209"/>
      <c r="K180" s="2209"/>
      <c r="L180" s="648"/>
      <c r="M180" s="649"/>
      <c r="N180" s="2219" t="e">
        <f ca="1">作業員データ!$N$27</f>
        <v>#VALUE!</v>
      </c>
      <c r="O180" s="2232" t="s">
        <v>647</v>
      </c>
      <c r="P180" s="649"/>
      <c r="Q180" s="650"/>
      <c r="R180" s="648"/>
      <c r="S180" s="649"/>
      <c r="T180" s="2219" t="e">
        <f ca="1">作業員データ!$X$27</f>
        <v>#VALUE!</v>
      </c>
      <c r="U180" s="2232" t="s">
        <v>66</v>
      </c>
      <c r="V180" s="649"/>
      <c r="W180" s="650"/>
      <c r="X180" s="2366">
        <f>作業員データ!$AA$27</f>
        <v>0</v>
      </c>
      <c r="Y180" s="2367"/>
      <c r="Z180" s="2367"/>
      <c r="AA180" s="2367"/>
      <c r="AB180" s="2367"/>
      <c r="AC180" s="2368"/>
      <c r="AD180" s="2372" t="s">
        <v>25</v>
      </c>
      <c r="AE180" s="2377">
        <f>作業員データ!$AB$27</f>
        <v>0</v>
      </c>
      <c r="AF180" s="2377"/>
      <c r="AG180" s="2377"/>
      <c r="AH180" s="2392" t="s">
        <v>26</v>
      </c>
      <c r="AI180" s="2381">
        <f>作業員データ!$AK$27</f>
        <v>0</v>
      </c>
      <c r="AJ180" s="2377"/>
      <c r="AK180" s="2372" t="s">
        <v>67</v>
      </c>
      <c r="AL180" s="2372"/>
      <c r="AM180" s="2377">
        <f>作業員データ!$AM$27</f>
        <v>0</v>
      </c>
      <c r="AN180" s="2378"/>
      <c r="AO180" s="2362"/>
      <c r="AP180" s="2381">
        <f>作業員データ!$AV$27</f>
        <v>0</v>
      </c>
      <c r="AQ180" s="2382"/>
      <c r="AR180" s="2382"/>
      <c r="AS180" s="2382"/>
      <c r="AT180" s="2382"/>
      <c r="AU180" s="2383"/>
      <c r="AV180" s="836">
        <f>作業員データ!$CJ$28</f>
        <v>0</v>
      </c>
      <c r="AW180" s="2277">
        <f>作業員データ!$BR$27</f>
        <v>0</v>
      </c>
      <c r="AX180" s="2278"/>
      <c r="AY180" s="2279"/>
      <c r="AZ180" s="2277">
        <f>作業員データ!$BX$27</f>
        <v>0</v>
      </c>
      <c r="BA180" s="2278"/>
      <c r="BB180" s="2279"/>
      <c r="BC180" s="2277">
        <f>作業員データ!$CD$27</f>
        <v>0</v>
      </c>
      <c r="BD180" s="2278"/>
      <c r="BE180" s="2279"/>
      <c r="BF180" s="2203"/>
      <c r="BG180" s="2274" t="s">
        <v>647</v>
      </c>
      <c r="BH180" s="2204"/>
      <c r="BI180" s="2274" t="s">
        <v>24</v>
      </c>
      <c r="BJ180" s="2204"/>
      <c r="BK180" s="2249" t="s">
        <v>651</v>
      </c>
      <c r="BL180" s="2252"/>
      <c r="BM180" s="2254"/>
    </row>
    <row r="181" spans="1:65" s="647" customFormat="1" ht="14.25" customHeight="1">
      <c r="A181" s="2362"/>
      <c r="B181" s="2381"/>
      <c r="C181" s="2377"/>
      <c r="D181" s="2377"/>
      <c r="E181" s="2377"/>
      <c r="F181" s="2378"/>
      <c r="G181" s="2247"/>
      <c r="H181" s="2219"/>
      <c r="I181" s="2379"/>
      <c r="J181" s="2252" t="str">
        <f>作業員データ!$BK$27</f>
        <v/>
      </c>
      <c r="K181" s="2254" t="str">
        <f>作業員データ!$BN$27</f>
        <v/>
      </c>
      <c r="L181" s="648"/>
      <c r="M181" s="649"/>
      <c r="N181" s="2219"/>
      <c r="O181" s="2232"/>
      <c r="P181" s="649"/>
      <c r="Q181" s="650"/>
      <c r="R181" s="648"/>
      <c r="S181" s="649"/>
      <c r="T181" s="2219"/>
      <c r="U181" s="2232"/>
      <c r="V181" s="649"/>
      <c r="W181" s="650"/>
      <c r="X181" s="2240"/>
      <c r="Y181" s="2241"/>
      <c r="Z181" s="2241"/>
      <c r="AA181" s="2241"/>
      <c r="AB181" s="2241"/>
      <c r="AC181" s="2242"/>
      <c r="AD181" s="2232"/>
      <c r="AE181" s="2219"/>
      <c r="AF181" s="2219"/>
      <c r="AG181" s="2219"/>
      <c r="AH181" s="2235"/>
      <c r="AI181" s="2247"/>
      <c r="AJ181" s="2219"/>
      <c r="AK181" s="2232"/>
      <c r="AL181" s="2232"/>
      <c r="AM181" s="2219"/>
      <c r="AN181" s="2379"/>
      <c r="AO181" s="2362"/>
      <c r="AP181" s="2384"/>
      <c r="AQ181" s="2385"/>
      <c r="AR181" s="2385"/>
      <c r="AS181" s="2385"/>
      <c r="AT181" s="2385"/>
      <c r="AU181" s="2386"/>
      <c r="AV181" s="1075">
        <f>作業員データ!$CK$28</f>
        <v>0</v>
      </c>
      <c r="AW181" s="2277">
        <f>作業員データ!$BS$27</f>
        <v>0</v>
      </c>
      <c r="AX181" s="2278"/>
      <c r="AY181" s="2279"/>
      <c r="AZ181" s="2277">
        <f>作業員データ!$BY$27</f>
        <v>0</v>
      </c>
      <c r="BA181" s="2278"/>
      <c r="BB181" s="2279"/>
      <c r="BC181" s="2277">
        <f>作業員データ!$CE$27</f>
        <v>0</v>
      </c>
      <c r="BD181" s="2278"/>
      <c r="BE181" s="2279"/>
      <c r="BF181" s="2257"/>
      <c r="BG181" s="2216"/>
      <c r="BH181" s="2210"/>
      <c r="BI181" s="2216"/>
      <c r="BJ181" s="2210"/>
      <c r="BK181" s="2250"/>
      <c r="BL181" s="2252"/>
      <c r="BM181" s="2254"/>
    </row>
    <row r="182" spans="1:65" s="647" customFormat="1" ht="14.25" customHeight="1">
      <c r="A182" s="2363"/>
      <c r="B182" s="2398"/>
      <c r="C182" s="2399"/>
      <c r="D182" s="2399"/>
      <c r="E182" s="2399"/>
      <c r="F182" s="2400"/>
      <c r="G182" s="2394"/>
      <c r="H182" s="2364"/>
      <c r="I182" s="2380"/>
      <c r="J182" s="2253"/>
      <c r="K182" s="2255"/>
      <c r="L182" s="651"/>
      <c r="M182" s="652"/>
      <c r="N182" s="2364"/>
      <c r="O182" s="2365"/>
      <c r="P182" s="652"/>
      <c r="Q182" s="653"/>
      <c r="R182" s="651"/>
      <c r="S182" s="652"/>
      <c r="T182" s="2364"/>
      <c r="U182" s="2365"/>
      <c r="V182" s="652"/>
      <c r="W182" s="653"/>
      <c r="X182" s="2369"/>
      <c r="Y182" s="2370"/>
      <c r="Z182" s="2370"/>
      <c r="AA182" s="2370"/>
      <c r="AB182" s="2370"/>
      <c r="AC182" s="2371"/>
      <c r="AD182" s="2365"/>
      <c r="AE182" s="2364"/>
      <c r="AF182" s="2364"/>
      <c r="AG182" s="2364"/>
      <c r="AH182" s="2393"/>
      <c r="AI182" s="2394"/>
      <c r="AJ182" s="2364"/>
      <c r="AK182" s="2365"/>
      <c r="AL182" s="2365"/>
      <c r="AM182" s="2364"/>
      <c r="AN182" s="2380"/>
      <c r="AO182" s="2363"/>
      <c r="AP182" s="2387"/>
      <c r="AQ182" s="2388"/>
      <c r="AR182" s="2388"/>
      <c r="AS182" s="2388"/>
      <c r="AT182" s="2388"/>
      <c r="AU182" s="2389"/>
      <c r="AV182" s="1076">
        <f>作業員データ!CL27</f>
        <v>0</v>
      </c>
      <c r="AW182" s="2271">
        <f>作業員データ!$BT$27</f>
        <v>0</v>
      </c>
      <c r="AX182" s="2272"/>
      <c r="AY182" s="2273"/>
      <c r="AZ182" s="2271">
        <f>作業員データ!$BZ$27</f>
        <v>0</v>
      </c>
      <c r="BA182" s="2272"/>
      <c r="BB182" s="2273"/>
      <c r="BC182" s="2271">
        <f>作業員データ!$CF$27</f>
        <v>0</v>
      </c>
      <c r="BD182" s="2272"/>
      <c r="BE182" s="2273"/>
      <c r="BF182" s="2258"/>
      <c r="BG182" s="2221"/>
      <c r="BH182" s="2211"/>
      <c r="BI182" s="2221"/>
      <c r="BJ182" s="2211"/>
      <c r="BK182" s="2251"/>
      <c r="BL182" s="2375"/>
      <c r="BM182" s="2376"/>
    </row>
    <row r="183" spans="1:65">
      <c r="A183" s="644"/>
      <c r="B183" s="644"/>
      <c r="C183" s="644"/>
      <c r="D183" s="644"/>
      <c r="E183" s="644"/>
      <c r="F183" s="644"/>
      <c r="G183" s="644"/>
      <c r="H183" s="643"/>
      <c r="I183" s="643"/>
      <c r="J183" s="643"/>
      <c r="K183" s="643"/>
      <c r="L183" s="643"/>
      <c r="M183" s="643"/>
      <c r="N183" s="643"/>
      <c r="O183" s="643"/>
      <c r="P183" s="643"/>
      <c r="Q183" s="643"/>
      <c r="R183" s="643"/>
      <c r="S183" s="643"/>
      <c r="T183" s="643"/>
      <c r="U183" s="643"/>
      <c r="V183" s="643"/>
      <c r="W183" s="643"/>
      <c r="X183" s="643"/>
      <c r="Y183" s="643"/>
      <c r="Z183" s="643"/>
      <c r="AA183" s="643"/>
      <c r="AB183" s="643"/>
      <c r="AC183" s="643"/>
      <c r="AD183" s="643"/>
      <c r="AE183" s="643"/>
      <c r="AF183" s="643"/>
      <c r="AG183" s="643"/>
      <c r="AH183" s="643"/>
      <c r="AI183" s="643"/>
      <c r="AJ183" s="643"/>
      <c r="AK183" s="643"/>
      <c r="AL183" s="643"/>
      <c r="AM183" s="643"/>
      <c r="AN183" s="643"/>
      <c r="AO183" s="643"/>
      <c r="AP183" s="643"/>
      <c r="AQ183" s="643"/>
      <c r="AR183" s="643"/>
      <c r="AS183" s="643"/>
      <c r="AT183" s="643"/>
      <c r="AU183" s="643"/>
      <c r="AV183" s="643"/>
      <c r="AW183" s="927"/>
      <c r="AX183" s="927"/>
      <c r="AY183" s="927"/>
      <c r="AZ183" s="927"/>
      <c r="BA183" s="927"/>
      <c r="BB183" s="927"/>
      <c r="BC183" s="927"/>
      <c r="BD183" s="927"/>
      <c r="BE183" s="927"/>
      <c r="BF183" s="643"/>
      <c r="BG183" s="643"/>
      <c r="BH183" s="643"/>
      <c r="BI183" s="643"/>
      <c r="BJ183" s="643"/>
      <c r="BK183" s="643"/>
    </row>
    <row r="184" spans="1:65">
      <c r="A184" s="644" t="s">
        <v>84</v>
      </c>
      <c r="B184" s="644"/>
      <c r="C184" s="644"/>
      <c r="D184" s="644"/>
      <c r="E184" s="644"/>
      <c r="F184" s="644"/>
      <c r="G184" s="644"/>
      <c r="H184" s="643"/>
      <c r="I184" s="643"/>
      <c r="J184" s="643"/>
      <c r="K184" s="643"/>
      <c r="L184" s="643"/>
      <c r="M184" s="643"/>
      <c r="N184" s="643"/>
      <c r="O184" s="643"/>
      <c r="P184" s="643"/>
      <c r="Q184" s="643"/>
      <c r="R184" s="643"/>
      <c r="S184" s="643"/>
      <c r="T184" s="643"/>
      <c r="U184" s="643"/>
      <c r="V184" s="643"/>
      <c r="W184" s="643"/>
      <c r="X184" s="643"/>
      <c r="Y184" s="643"/>
      <c r="Z184" s="643"/>
      <c r="AA184" s="643"/>
      <c r="AB184" s="643"/>
      <c r="AC184" s="643"/>
      <c r="AD184" s="643"/>
      <c r="AE184" s="643"/>
      <c r="AF184" s="643"/>
      <c r="AG184" s="643"/>
      <c r="AH184" s="643"/>
      <c r="AI184" s="643"/>
      <c r="AJ184" s="643"/>
      <c r="AK184" s="2195" t="s">
        <v>85</v>
      </c>
      <c r="AL184" s="2195"/>
      <c r="AM184" s="643" t="s">
        <v>86</v>
      </c>
      <c r="AN184" s="643"/>
      <c r="AO184" s="643"/>
      <c r="AP184" s="643"/>
      <c r="AQ184" s="643"/>
      <c r="AR184" s="643"/>
      <c r="AS184" s="643"/>
      <c r="AT184" s="643"/>
      <c r="AU184" s="643"/>
      <c r="AV184" s="643"/>
      <c r="AW184" s="927"/>
      <c r="AX184" s="927"/>
      <c r="AY184" s="927"/>
      <c r="AZ184" s="927"/>
      <c r="BA184" s="927"/>
      <c r="BB184" s="927"/>
      <c r="BC184" s="927"/>
      <c r="BD184" s="927"/>
      <c r="BE184" s="927"/>
      <c r="BF184" s="643"/>
      <c r="BG184" s="643"/>
      <c r="BH184" s="643"/>
      <c r="BI184" s="643"/>
      <c r="BJ184" s="643"/>
      <c r="BK184" s="643"/>
      <c r="BL184" s="643"/>
      <c r="BM184" s="643"/>
    </row>
    <row r="185" spans="1:65" s="646" customFormat="1">
      <c r="A185" s="644"/>
      <c r="B185" s="2199" t="s">
        <v>62</v>
      </c>
      <c r="C185" s="2199" t="s">
        <v>87</v>
      </c>
      <c r="D185" s="2194" t="s">
        <v>88</v>
      </c>
      <c r="E185" s="2194"/>
      <c r="F185" s="2194"/>
      <c r="G185" s="644"/>
      <c r="H185" s="2197" t="s">
        <v>69</v>
      </c>
      <c r="I185" s="2197" t="s">
        <v>87</v>
      </c>
      <c r="J185" s="2196" t="s">
        <v>90</v>
      </c>
      <c r="K185" s="2196"/>
      <c r="L185" s="2196"/>
      <c r="M185" s="2196"/>
      <c r="N185" s="2196"/>
      <c r="O185" s="2196"/>
      <c r="P185" s="2196"/>
      <c r="Q185" s="2196"/>
      <c r="R185" s="643"/>
      <c r="S185" s="2197" t="s">
        <v>91</v>
      </c>
      <c r="T185" s="2197" t="s">
        <v>87</v>
      </c>
      <c r="U185" s="2196" t="s">
        <v>93</v>
      </c>
      <c r="V185" s="2196"/>
      <c r="W185" s="2196"/>
      <c r="X185" s="917"/>
      <c r="Y185" s="2197" t="s">
        <v>94</v>
      </c>
      <c r="Z185" s="2197" t="s">
        <v>87</v>
      </c>
      <c r="AA185" s="2196" t="s">
        <v>96</v>
      </c>
      <c r="AB185" s="2196"/>
      <c r="AC185" s="2196"/>
      <c r="AD185" s="2196"/>
      <c r="AE185" s="2196"/>
      <c r="AF185" s="2197" t="s">
        <v>64</v>
      </c>
      <c r="AG185" s="2196" t="s">
        <v>97</v>
      </c>
      <c r="AH185" s="2196"/>
      <c r="AI185" s="2196"/>
      <c r="AJ185" s="2196"/>
      <c r="AK185" s="643"/>
      <c r="AL185" s="643"/>
      <c r="AM185" s="643"/>
      <c r="AN185" s="643"/>
      <c r="AO185" s="643"/>
      <c r="AP185" s="643"/>
      <c r="AQ185" s="643"/>
      <c r="AR185" s="643"/>
      <c r="AS185" s="643"/>
      <c r="AT185" s="643"/>
      <c r="AU185" s="643"/>
      <c r="AV185" s="643"/>
      <c r="AW185" s="927"/>
      <c r="AX185" s="927"/>
      <c r="AY185" s="927"/>
      <c r="AZ185" s="927"/>
      <c r="BA185" s="927"/>
      <c r="BB185" s="927"/>
      <c r="BC185" s="927"/>
      <c r="BD185" s="927"/>
      <c r="BE185" s="927"/>
      <c r="BF185" s="643"/>
      <c r="BG185" s="643"/>
      <c r="BH185" s="643"/>
      <c r="BI185" s="643"/>
      <c r="BJ185" s="643"/>
      <c r="BK185" s="643"/>
      <c r="BL185" s="643"/>
      <c r="BM185" s="643"/>
    </row>
    <row r="186" spans="1:65" s="646" customFormat="1">
      <c r="A186" s="644"/>
      <c r="B186" s="2199"/>
      <c r="C186" s="2199"/>
      <c r="D186" s="2194"/>
      <c r="E186" s="2194"/>
      <c r="F186" s="2194"/>
      <c r="G186" s="643"/>
      <c r="H186" s="2197"/>
      <c r="I186" s="2197"/>
      <c r="J186" s="2196"/>
      <c r="K186" s="2196"/>
      <c r="L186" s="2196"/>
      <c r="M186" s="2196"/>
      <c r="N186" s="2196"/>
      <c r="O186" s="2196"/>
      <c r="P186" s="2196"/>
      <c r="Q186" s="2196"/>
      <c r="R186" s="643"/>
      <c r="S186" s="2197"/>
      <c r="T186" s="2197"/>
      <c r="U186" s="2196"/>
      <c r="V186" s="2196"/>
      <c r="W186" s="2196"/>
      <c r="X186" s="917"/>
      <c r="Y186" s="2197"/>
      <c r="Z186" s="2197"/>
      <c r="AA186" s="2196"/>
      <c r="AB186" s="2196"/>
      <c r="AC186" s="2196"/>
      <c r="AD186" s="2196"/>
      <c r="AE186" s="2196"/>
      <c r="AF186" s="2197"/>
      <c r="AG186" s="2196"/>
      <c r="AH186" s="2196"/>
      <c r="AI186" s="2196"/>
      <c r="AJ186" s="2196"/>
      <c r="AK186" s="2195" t="s">
        <v>85</v>
      </c>
      <c r="AL186" s="2195"/>
      <c r="AM186" s="643" t="s">
        <v>99</v>
      </c>
      <c r="AN186" s="643"/>
      <c r="AO186" s="643"/>
      <c r="AP186" s="643"/>
      <c r="AQ186" s="643"/>
      <c r="AR186" s="643"/>
      <c r="AS186" s="643"/>
      <c r="AT186" s="643"/>
      <c r="AU186" s="643"/>
      <c r="AV186" s="643"/>
      <c r="AW186" s="927"/>
      <c r="AX186" s="927"/>
      <c r="AY186" s="927"/>
      <c r="AZ186" s="927"/>
      <c r="BA186" s="927"/>
      <c r="BB186" s="927"/>
      <c r="BC186" s="927"/>
      <c r="BD186" s="927"/>
      <c r="BE186" s="927"/>
      <c r="BF186" s="643"/>
      <c r="BG186" s="643"/>
      <c r="BH186" s="643"/>
      <c r="BI186" s="643"/>
      <c r="BJ186" s="643"/>
      <c r="BK186" s="643"/>
      <c r="BL186" s="643"/>
      <c r="BM186" s="643"/>
    </row>
    <row r="187" spans="1:65" s="646" customFormat="1">
      <c r="A187" s="644"/>
      <c r="B187" s="2199" t="s">
        <v>68</v>
      </c>
      <c r="C187" s="2199" t="s">
        <v>87</v>
      </c>
      <c r="D187" s="2194" t="s">
        <v>28</v>
      </c>
      <c r="E187" s="2194"/>
      <c r="F187" s="2194"/>
      <c r="G187" s="644"/>
      <c r="H187" s="2197" t="s">
        <v>63</v>
      </c>
      <c r="I187" s="2197" t="s">
        <v>87</v>
      </c>
      <c r="J187" s="2196" t="s">
        <v>101</v>
      </c>
      <c r="K187" s="2196"/>
      <c r="L187" s="2197"/>
      <c r="M187" s="2197" t="s">
        <v>65</v>
      </c>
      <c r="N187" s="2197" t="s">
        <v>87</v>
      </c>
      <c r="O187" s="2196" t="s">
        <v>29</v>
      </c>
      <c r="P187" s="2196"/>
      <c r="Q187" s="2196"/>
      <c r="R187" s="2196"/>
      <c r="S187" s="2197" t="s">
        <v>70</v>
      </c>
      <c r="T187" s="2197" t="s">
        <v>87</v>
      </c>
      <c r="U187" s="2196" t="s">
        <v>104</v>
      </c>
      <c r="V187" s="2196"/>
      <c r="W187" s="2196"/>
      <c r="X187" s="2196"/>
      <c r="Y187" s="2197" t="s">
        <v>105</v>
      </c>
      <c r="Z187" s="2197" t="s">
        <v>87</v>
      </c>
      <c r="AA187" s="2196" t="s">
        <v>107</v>
      </c>
      <c r="AB187" s="2196"/>
      <c r="AC187" s="2196"/>
      <c r="AD187" s="2196"/>
      <c r="AE187" s="2196"/>
      <c r="AF187" s="2196"/>
      <c r="AG187" s="917"/>
      <c r="AH187" s="917"/>
      <c r="AI187" s="917"/>
      <c r="AJ187" s="643"/>
      <c r="AK187" s="643"/>
      <c r="AL187" s="643"/>
      <c r="AM187" s="643"/>
      <c r="AN187" s="643"/>
      <c r="AO187" s="643"/>
      <c r="AP187" s="643"/>
      <c r="AQ187" s="643"/>
      <c r="AR187" s="643"/>
      <c r="AS187" s="643"/>
      <c r="AT187" s="643"/>
      <c r="AU187" s="643"/>
      <c r="AV187" s="643"/>
      <c r="AW187" s="927"/>
      <c r="AX187" s="927"/>
      <c r="AY187" s="927"/>
      <c r="AZ187" s="927"/>
      <c r="BA187" s="927"/>
      <c r="BB187" s="927"/>
      <c r="BC187" s="927"/>
      <c r="BD187" s="927"/>
      <c r="BE187" s="927"/>
      <c r="BF187" s="643"/>
      <c r="BG187" s="643"/>
      <c r="BH187" s="643"/>
      <c r="BI187" s="643"/>
      <c r="BJ187" s="643"/>
      <c r="BK187" s="643"/>
      <c r="BL187" s="643"/>
      <c r="BM187" s="643"/>
    </row>
    <row r="188" spans="1:65" s="646" customFormat="1">
      <c r="A188" s="644"/>
      <c r="B188" s="2199"/>
      <c r="C188" s="2199"/>
      <c r="D188" s="2194"/>
      <c r="E188" s="2194"/>
      <c r="F188" s="2194"/>
      <c r="G188" s="644"/>
      <c r="H188" s="2197"/>
      <c r="I188" s="2197"/>
      <c r="J188" s="2196"/>
      <c r="K188" s="2196"/>
      <c r="L188" s="2197"/>
      <c r="M188" s="2197"/>
      <c r="N188" s="2197"/>
      <c r="O188" s="2196"/>
      <c r="P188" s="2196"/>
      <c r="Q188" s="2196"/>
      <c r="R188" s="2196"/>
      <c r="S188" s="2198"/>
      <c r="T188" s="2197"/>
      <c r="U188" s="2196"/>
      <c r="V188" s="2196"/>
      <c r="W188" s="2196"/>
      <c r="X188" s="2196"/>
      <c r="Y188" s="2197"/>
      <c r="Z188" s="2197"/>
      <c r="AA188" s="2196"/>
      <c r="AB188" s="2196"/>
      <c r="AC188" s="2196"/>
      <c r="AD188" s="2196"/>
      <c r="AE188" s="2196"/>
      <c r="AF188" s="2196"/>
      <c r="AG188" s="917"/>
      <c r="AH188" s="917"/>
      <c r="AI188" s="917"/>
      <c r="AJ188" s="643"/>
      <c r="AK188" s="2195" t="s">
        <v>85</v>
      </c>
      <c r="AL188" s="2195"/>
      <c r="AM188" s="643" t="s">
        <v>109</v>
      </c>
      <c r="AN188" s="643"/>
      <c r="AO188" s="643"/>
      <c r="AP188" s="643"/>
      <c r="AQ188" s="643"/>
      <c r="AR188" s="643"/>
      <c r="AS188" s="643"/>
      <c r="AT188" s="643"/>
      <c r="AU188" s="643"/>
      <c r="AV188" s="643"/>
      <c r="AW188" s="927"/>
      <c r="AX188" s="927"/>
      <c r="AY188" s="927"/>
      <c r="AZ188" s="927"/>
      <c r="BA188" s="927"/>
      <c r="BB188" s="927"/>
      <c r="BC188" s="927"/>
      <c r="BD188" s="927"/>
      <c r="BE188" s="927"/>
      <c r="BF188" s="643"/>
      <c r="BG188" s="643"/>
      <c r="BH188" s="643"/>
      <c r="BI188" s="643"/>
      <c r="BJ188" s="643"/>
      <c r="BK188" s="643"/>
      <c r="BL188" s="643"/>
      <c r="BM188" s="643"/>
    </row>
    <row r="189" spans="1:65">
      <c r="A189" s="644"/>
      <c r="B189" s="916"/>
      <c r="C189" s="916"/>
      <c r="D189" s="2196"/>
      <c r="E189" s="2196"/>
      <c r="F189" s="2196"/>
      <c r="G189" s="2196"/>
      <c r="H189" s="643"/>
      <c r="I189" s="643"/>
      <c r="J189" s="643"/>
      <c r="K189" s="643"/>
      <c r="L189" s="643"/>
      <c r="M189" s="643"/>
      <c r="N189" s="643"/>
      <c r="O189" s="643"/>
      <c r="P189" s="643"/>
      <c r="Q189" s="643"/>
      <c r="R189" s="643"/>
      <c r="S189" s="643"/>
      <c r="T189" s="643"/>
      <c r="U189" s="643"/>
      <c r="V189" s="643"/>
      <c r="W189" s="643"/>
      <c r="X189" s="643"/>
      <c r="Y189" s="643"/>
      <c r="Z189" s="643"/>
      <c r="AA189" s="643"/>
      <c r="AB189" s="643"/>
      <c r="AC189" s="643"/>
      <c r="AD189" s="643"/>
      <c r="AE189" s="643"/>
      <c r="AF189" s="643"/>
      <c r="AG189" s="643"/>
      <c r="AH189" s="643"/>
      <c r="AI189" s="643"/>
      <c r="AJ189" s="643"/>
      <c r="AK189" s="2195"/>
      <c r="AL189" s="2195"/>
      <c r="AN189" s="643"/>
      <c r="AO189" s="643"/>
      <c r="AP189" s="643"/>
      <c r="AQ189" s="643"/>
      <c r="AR189" s="643"/>
      <c r="AS189" s="643"/>
      <c r="AT189" s="643"/>
      <c r="AU189" s="643"/>
      <c r="AV189" s="643"/>
      <c r="AW189" s="927"/>
      <c r="AX189" s="927"/>
      <c r="AY189" s="927"/>
      <c r="AZ189" s="927"/>
      <c r="BA189" s="927"/>
      <c r="BB189" s="927"/>
      <c r="BC189" s="927"/>
      <c r="BD189" s="927"/>
      <c r="BE189" s="927"/>
      <c r="BF189" s="643"/>
      <c r="BG189" s="643"/>
      <c r="BH189" s="643"/>
      <c r="BI189" s="643"/>
      <c r="BJ189" s="643"/>
      <c r="BK189" s="643"/>
    </row>
    <row r="190" spans="1:65" ht="14.25" customHeight="1">
      <c r="A190" s="2194" t="s">
        <v>110</v>
      </c>
      <c r="B190" s="2194"/>
      <c r="C190" s="2194"/>
      <c r="D190" s="2194"/>
      <c r="E190" s="2194"/>
      <c r="F190" s="2194"/>
      <c r="G190" s="2194"/>
      <c r="H190" s="2194"/>
      <c r="I190" s="2194"/>
      <c r="J190" s="2194"/>
      <c r="K190" s="2194"/>
      <c r="L190" s="2194"/>
      <c r="M190" s="2194"/>
      <c r="N190" s="2194"/>
      <c r="O190" s="2194"/>
      <c r="P190" s="2194"/>
      <c r="Q190" s="2194"/>
      <c r="R190" s="2194"/>
      <c r="S190" s="2194"/>
      <c r="T190" s="2194"/>
      <c r="U190" s="2194"/>
      <c r="V190" s="2194"/>
      <c r="W190" s="2194"/>
      <c r="X190" s="2194"/>
      <c r="Y190" s="2194"/>
      <c r="Z190" s="2194"/>
      <c r="AA190" s="2194"/>
      <c r="AB190" s="2194"/>
      <c r="AC190" s="2194"/>
      <c r="AD190" s="2194"/>
      <c r="AK190" s="2195" t="s">
        <v>85</v>
      </c>
      <c r="AL190" s="2195"/>
      <c r="AM190" s="643" t="s">
        <v>2066</v>
      </c>
      <c r="AR190" s="627" t="s">
        <v>2338</v>
      </c>
      <c r="AW190" s="928"/>
      <c r="AX190" s="928"/>
      <c r="AY190" s="928"/>
      <c r="AZ190" s="928"/>
      <c r="BA190" s="928"/>
      <c r="BB190" s="928"/>
      <c r="BC190" s="928"/>
      <c r="BD190" s="928"/>
      <c r="BE190" s="928"/>
    </row>
    <row r="191" spans="1:65">
      <c r="C191" s="627" t="s">
        <v>111</v>
      </c>
      <c r="AR191" s="627" t="s">
        <v>2339</v>
      </c>
      <c r="AW191" s="928"/>
      <c r="AX191" s="928"/>
      <c r="AY191" s="928"/>
      <c r="AZ191" s="928"/>
      <c r="BA191" s="928"/>
      <c r="BB191" s="928"/>
      <c r="BC191" s="928"/>
      <c r="BD191" s="928"/>
      <c r="BE191" s="928"/>
    </row>
    <row r="192" spans="1:65" ht="14.25" customHeight="1">
      <c r="A192" s="626"/>
      <c r="B192" s="626"/>
      <c r="C192" s="626"/>
      <c r="D192" s="626"/>
      <c r="E192" s="626"/>
      <c r="F192" s="626"/>
      <c r="G192" s="626"/>
      <c r="O192" s="2341" t="s">
        <v>32</v>
      </c>
      <c r="P192" s="2341"/>
      <c r="Q192" s="2341"/>
      <c r="R192" s="2341"/>
      <c r="S192" s="2341"/>
      <c r="T192" s="2341"/>
      <c r="U192" s="2341"/>
      <c r="V192" s="2341"/>
      <c r="W192" s="2341"/>
      <c r="X192" s="2341"/>
      <c r="Y192" s="2341"/>
      <c r="Z192" s="2341"/>
      <c r="AA192" s="2341"/>
      <c r="AB192" s="2341"/>
      <c r="AC192" s="2341"/>
      <c r="AD192" s="2341"/>
      <c r="AE192" s="2341"/>
      <c r="AF192" s="2341"/>
      <c r="AG192" s="2341"/>
      <c r="AH192" s="2341"/>
      <c r="AI192" s="2341"/>
      <c r="AJ192" s="2341"/>
      <c r="AK192" s="2341"/>
      <c r="AL192" s="2341"/>
      <c r="AM192" s="2341"/>
      <c r="AN192" s="2341"/>
      <c r="AO192" s="2341"/>
      <c r="AP192" s="2341"/>
      <c r="AQ192" s="2341"/>
      <c r="AR192" s="2341"/>
      <c r="AS192" s="2341"/>
      <c r="AT192" s="2341"/>
    </row>
    <row r="193" spans="1:65" ht="13.5" customHeight="1">
      <c r="A193" s="626"/>
      <c r="B193" s="626"/>
      <c r="C193" s="626"/>
      <c r="D193" s="626"/>
      <c r="E193" s="626"/>
      <c r="F193" s="626"/>
      <c r="G193" s="626"/>
      <c r="O193" s="2341"/>
      <c r="P193" s="2341"/>
      <c r="Q193" s="2341"/>
      <c r="R193" s="2341"/>
      <c r="S193" s="2341"/>
      <c r="T193" s="2341"/>
      <c r="U193" s="2341"/>
      <c r="V193" s="2341"/>
      <c r="W193" s="2341"/>
      <c r="X193" s="2341"/>
      <c r="Y193" s="2341"/>
      <c r="Z193" s="2341"/>
      <c r="AA193" s="2341"/>
      <c r="AB193" s="2341"/>
      <c r="AC193" s="2341"/>
      <c r="AD193" s="2341"/>
      <c r="AE193" s="2341"/>
      <c r="AF193" s="2341"/>
      <c r="AG193" s="2341"/>
      <c r="AH193" s="2341"/>
      <c r="AI193" s="2341"/>
      <c r="AJ193" s="2341"/>
      <c r="AK193" s="2341"/>
      <c r="AL193" s="2341"/>
      <c r="AM193" s="2341"/>
      <c r="AN193" s="2341"/>
      <c r="AO193" s="2341"/>
      <c r="AP193" s="2341"/>
      <c r="AQ193" s="2341"/>
      <c r="AR193" s="2341"/>
      <c r="AS193" s="2341"/>
      <c r="AT193" s="2341"/>
    </row>
    <row r="194" spans="1:65" ht="13.5" customHeight="1">
      <c r="O194" s="2341"/>
      <c r="P194" s="2341"/>
      <c r="Q194" s="2341"/>
      <c r="R194" s="2341"/>
      <c r="S194" s="2341"/>
      <c r="T194" s="2341"/>
      <c r="U194" s="2341"/>
      <c r="V194" s="2341"/>
      <c r="W194" s="2341"/>
      <c r="X194" s="2341"/>
      <c r="Y194" s="2341"/>
      <c r="Z194" s="2341"/>
      <c r="AA194" s="2341"/>
      <c r="AB194" s="2341"/>
      <c r="AC194" s="2341"/>
      <c r="AD194" s="2341"/>
      <c r="AE194" s="2341"/>
      <c r="AF194" s="2341"/>
      <c r="AG194" s="2341"/>
      <c r="AH194" s="2341"/>
      <c r="AI194" s="2341"/>
      <c r="AJ194" s="2341"/>
      <c r="AK194" s="2341"/>
      <c r="AL194" s="2341"/>
      <c r="AM194" s="2341"/>
      <c r="AN194" s="2341"/>
      <c r="AO194" s="2341"/>
      <c r="AP194" s="2341"/>
      <c r="AQ194" s="2341"/>
      <c r="AR194" s="2341"/>
      <c r="AS194" s="2341"/>
      <c r="AT194" s="2341"/>
    </row>
    <row r="195" spans="1:65" ht="14.25" customHeight="1">
      <c r="A195" s="2343" t="s">
        <v>44</v>
      </c>
      <c r="B195" s="2321" t="s">
        <v>45</v>
      </c>
      <c r="C195" s="2322"/>
      <c r="D195" s="2322"/>
      <c r="E195" s="2322"/>
      <c r="F195" s="2323"/>
      <c r="G195" s="2307" t="s">
        <v>46</v>
      </c>
      <c r="H195" s="2215"/>
      <c r="I195" s="2267"/>
      <c r="J195" s="2307" t="s">
        <v>47</v>
      </c>
      <c r="K195" s="2267"/>
      <c r="L195" s="2357" t="s">
        <v>48</v>
      </c>
      <c r="M195" s="2358"/>
      <c r="N195" s="2358"/>
      <c r="O195" s="2358"/>
      <c r="P195" s="2358"/>
      <c r="Q195" s="2359"/>
      <c r="R195" s="2357" t="s">
        <v>630</v>
      </c>
      <c r="S195" s="2358"/>
      <c r="T195" s="2358"/>
      <c r="U195" s="2358"/>
      <c r="V195" s="2358"/>
      <c r="W195" s="2359"/>
      <c r="X195" s="2357" t="s">
        <v>49</v>
      </c>
      <c r="Y195" s="2358"/>
      <c r="Z195" s="2358"/>
      <c r="AA195" s="2358"/>
      <c r="AB195" s="2358"/>
      <c r="AC195" s="2359"/>
      <c r="AD195" s="2358" t="s">
        <v>50</v>
      </c>
      <c r="AE195" s="2358"/>
      <c r="AF195" s="2358"/>
      <c r="AG195" s="2358"/>
      <c r="AH195" s="2359"/>
      <c r="AI195" s="2307" t="s">
        <v>51</v>
      </c>
      <c r="AJ195" s="2215"/>
      <c r="AK195" s="2215"/>
      <c r="AL195" s="2215"/>
      <c r="AM195" s="2215"/>
      <c r="AN195" s="2267"/>
      <c r="AO195" s="2343" t="s">
        <v>52</v>
      </c>
      <c r="AP195" s="2307" t="s">
        <v>53</v>
      </c>
      <c r="AQ195" s="2215"/>
      <c r="AR195" s="2215"/>
      <c r="AS195" s="2215"/>
      <c r="AT195" s="2215"/>
      <c r="AU195" s="2267"/>
      <c r="AV195" s="2351" t="s">
        <v>2000</v>
      </c>
      <c r="AW195" s="2307" t="s">
        <v>54</v>
      </c>
      <c r="AX195" s="2215"/>
      <c r="AY195" s="2215"/>
      <c r="AZ195" s="2215"/>
      <c r="BA195" s="2215"/>
      <c r="BB195" s="2215"/>
      <c r="BC195" s="2215"/>
      <c r="BD195" s="2215"/>
      <c r="BE195" s="2267"/>
      <c r="BF195" s="2390" t="s">
        <v>1825</v>
      </c>
      <c r="BG195" s="2215"/>
      <c r="BH195" s="2215"/>
      <c r="BI195" s="2215"/>
      <c r="BJ195" s="2215"/>
      <c r="BK195" s="2267"/>
      <c r="BL195" s="2390" t="s">
        <v>1827</v>
      </c>
      <c r="BM195" s="2267"/>
    </row>
    <row r="196" spans="1:65" ht="14.25" customHeight="1">
      <c r="A196" s="2344"/>
      <c r="B196" s="2324"/>
      <c r="C196" s="2325"/>
      <c r="D196" s="2325"/>
      <c r="E196" s="2325"/>
      <c r="F196" s="2326"/>
      <c r="G196" s="2308"/>
      <c r="H196" s="2216"/>
      <c r="I196" s="2250"/>
      <c r="J196" s="2308"/>
      <c r="K196" s="2250"/>
      <c r="L196" s="2313"/>
      <c r="M196" s="2314"/>
      <c r="N196" s="2314"/>
      <c r="O196" s="2314"/>
      <c r="P196" s="2314"/>
      <c r="Q196" s="2315"/>
      <c r="R196" s="2313"/>
      <c r="S196" s="2314"/>
      <c r="T196" s="2314"/>
      <c r="U196" s="2314"/>
      <c r="V196" s="2314"/>
      <c r="W196" s="2315"/>
      <c r="X196" s="2313"/>
      <c r="Y196" s="2314"/>
      <c r="Z196" s="2314"/>
      <c r="AA196" s="2314"/>
      <c r="AB196" s="2314"/>
      <c r="AC196" s="2315"/>
      <c r="AD196" s="2314"/>
      <c r="AE196" s="2314"/>
      <c r="AF196" s="2314"/>
      <c r="AG196" s="2314"/>
      <c r="AH196" s="2315"/>
      <c r="AI196" s="2308"/>
      <c r="AJ196" s="2216"/>
      <c r="AK196" s="2216"/>
      <c r="AL196" s="2216"/>
      <c r="AM196" s="2216"/>
      <c r="AN196" s="2250"/>
      <c r="AO196" s="2344"/>
      <c r="AP196" s="2308"/>
      <c r="AQ196" s="2216"/>
      <c r="AR196" s="2216"/>
      <c r="AS196" s="2216"/>
      <c r="AT196" s="2216"/>
      <c r="AU196" s="2250"/>
      <c r="AV196" s="2352"/>
      <c r="AW196" s="2308"/>
      <c r="AX196" s="2216"/>
      <c r="AY196" s="2216"/>
      <c r="AZ196" s="2216"/>
      <c r="BA196" s="2216"/>
      <c r="BB196" s="2216"/>
      <c r="BC196" s="2216"/>
      <c r="BD196" s="2216"/>
      <c r="BE196" s="2250"/>
      <c r="BF196" s="2308"/>
      <c r="BG196" s="2216"/>
      <c r="BH196" s="2216"/>
      <c r="BI196" s="2216"/>
      <c r="BJ196" s="2216"/>
      <c r="BK196" s="2250"/>
      <c r="BL196" s="2308"/>
      <c r="BM196" s="2250"/>
    </row>
    <row r="197" spans="1:65">
      <c r="A197" s="2344"/>
      <c r="B197" s="2308" t="s">
        <v>55</v>
      </c>
      <c r="C197" s="2216"/>
      <c r="D197" s="2216"/>
      <c r="E197" s="2216"/>
      <c r="F197" s="2250"/>
      <c r="G197" s="2308"/>
      <c r="H197" s="2216"/>
      <c r="I197" s="2250"/>
      <c r="J197" s="2308"/>
      <c r="K197" s="2250"/>
      <c r="L197" s="2313"/>
      <c r="M197" s="2314"/>
      <c r="N197" s="2314"/>
      <c r="O197" s="2314"/>
      <c r="P197" s="2314"/>
      <c r="Q197" s="2315"/>
      <c r="R197" s="2313"/>
      <c r="S197" s="2314"/>
      <c r="T197" s="2314"/>
      <c r="U197" s="2314"/>
      <c r="V197" s="2314"/>
      <c r="W197" s="2315"/>
      <c r="X197" s="2313"/>
      <c r="Y197" s="2314"/>
      <c r="Z197" s="2314"/>
      <c r="AA197" s="2314"/>
      <c r="AB197" s="2314"/>
      <c r="AC197" s="2315"/>
      <c r="AD197" s="2314"/>
      <c r="AE197" s="2314"/>
      <c r="AF197" s="2314"/>
      <c r="AG197" s="2314"/>
      <c r="AH197" s="2315"/>
      <c r="AI197" s="2309"/>
      <c r="AJ197" s="2217"/>
      <c r="AK197" s="2217"/>
      <c r="AL197" s="2217"/>
      <c r="AM197" s="2217"/>
      <c r="AN197" s="2268"/>
      <c r="AO197" s="2344"/>
      <c r="AP197" s="2309"/>
      <c r="AQ197" s="2217"/>
      <c r="AR197" s="2217"/>
      <c r="AS197" s="2217"/>
      <c r="AT197" s="2217"/>
      <c r="AU197" s="2268"/>
      <c r="AV197" s="2353" t="s">
        <v>1998</v>
      </c>
      <c r="AW197" s="2309"/>
      <c r="AX197" s="2217"/>
      <c r="AY197" s="2217"/>
      <c r="AZ197" s="2217"/>
      <c r="BA197" s="2217"/>
      <c r="BB197" s="2217"/>
      <c r="BC197" s="2217"/>
      <c r="BD197" s="2217"/>
      <c r="BE197" s="2268"/>
      <c r="BF197" s="2309"/>
      <c r="BG197" s="2217"/>
      <c r="BH197" s="2217"/>
      <c r="BI197" s="2217"/>
      <c r="BJ197" s="2217"/>
      <c r="BK197" s="2268"/>
      <c r="BL197" s="2308"/>
      <c r="BM197" s="2250"/>
    </row>
    <row r="198" spans="1:65">
      <c r="A198" s="2344"/>
      <c r="B198" s="2308"/>
      <c r="C198" s="2216"/>
      <c r="D198" s="2216"/>
      <c r="E198" s="2216"/>
      <c r="F198" s="2250"/>
      <c r="G198" s="2308"/>
      <c r="H198" s="2216"/>
      <c r="I198" s="2250"/>
      <c r="J198" s="2308"/>
      <c r="K198" s="2250"/>
      <c r="L198" s="2313" t="s">
        <v>56</v>
      </c>
      <c r="M198" s="2314"/>
      <c r="N198" s="2314"/>
      <c r="O198" s="2314"/>
      <c r="P198" s="2314"/>
      <c r="Q198" s="2315"/>
      <c r="R198" s="2313" t="s">
        <v>57</v>
      </c>
      <c r="S198" s="2314"/>
      <c r="T198" s="2314"/>
      <c r="U198" s="2314"/>
      <c r="V198" s="2314"/>
      <c r="W198" s="2315"/>
      <c r="X198" s="2313" t="s">
        <v>634</v>
      </c>
      <c r="Y198" s="2314"/>
      <c r="Z198" s="2314"/>
      <c r="AA198" s="2314"/>
      <c r="AB198" s="2314"/>
      <c r="AC198" s="2315"/>
      <c r="AD198" s="2314" t="s">
        <v>50</v>
      </c>
      <c r="AE198" s="2314"/>
      <c r="AF198" s="2314"/>
      <c r="AG198" s="2314"/>
      <c r="AH198" s="2315"/>
      <c r="AI198" s="2310" t="s">
        <v>58</v>
      </c>
      <c r="AJ198" s="2274"/>
      <c r="AK198" s="2274"/>
      <c r="AL198" s="2274"/>
      <c r="AM198" s="2274"/>
      <c r="AN198" s="2249"/>
      <c r="AO198" s="2344"/>
      <c r="AP198" s="2310" t="s">
        <v>59</v>
      </c>
      <c r="AQ198" s="2274"/>
      <c r="AR198" s="2274"/>
      <c r="AS198" s="2274"/>
      <c r="AT198" s="2274"/>
      <c r="AU198" s="2249"/>
      <c r="AV198" s="2352"/>
      <c r="AW198" s="2312" t="s">
        <v>60</v>
      </c>
      <c r="AX198" s="2216"/>
      <c r="AY198" s="2250"/>
      <c r="AZ198" s="2308" t="s">
        <v>640</v>
      </c>
      <c r="BA198" s="2216"/>
      <c r="BB198" s="2250"/>
      <c r="BC198" s="2308" t="s">
        <v>61</v>
      </c>
      <c r="BD198" s="2216"/>
      <c r="BE198" s="2250"/>
      <c r="BF198" s="2391" t="s">
        <v>2065</v>
      </c>
      <c r="BG198" s="2274"/>
      <c r="BH198" s="2274"/>
      <c r="BI198" s="2274"/>
      <c r="BJ198" s="2274"/>
      <c r="BK198" s="2249"/>
      <c r="BL198" s="2308"/>
      <c r="BM198" s="2250"/>
    </row>
    <row r="199" spans="1:65">
      <c r="A199" s="2344"/>
      <c r="B199" s="2308"/>
      <c r="C199" s="2216"/>
      <c r="D199" s="2216"/>
      <c r="E199" s="2216"/>
      <c r="F199" s="2250"/>
      <c r="G199" s="2308"/>
      <c r="H199" s="2216"/>
      <c r="I199" s="2250"/>
      <c r="J199" s="2308"/>
      <c r="K199" s="2250"/>
      <c r="L199" s="2313"/>
      <c r="M199" s="2314"/>
      <c r="N199" s="2314"/>
      <c r="O199" s="2314"/>
      <c r="P199" s="2314"/>
      <c r="Q199" s="2315"/>
      <c r="R199" s="2313"/>
      <c r="S199" s="2314"/>
      <c r="T199" s="2314"/>
      <c r="U199" s="2314"/>
      <c r="V199" s="2314"/>
      <c r="W199" s="2315"/>
      <c r="X199" s="2313"/>
      <c r="Y199" s="2314"/>
      <c r="Z199" s="2314"/>
      <c r="AA199" s="2314"/>
      <c r="AB199" s="2314"/>
      <c r="AC199" s="2315"/>
      <c r="AD199" s="2314"/>
      <c r="AE199" s="2314"/>
      <c r="AF199" s="2314"/>
      <c r="AG199" s="2314"/>
      <c r="AH199" s="2315"/>
      <c r="AI199" s="2308"/>
      <c r="AJ199" s="2216"/>
      <c r="AK199" s="2216"/>
      <c r="AL199" s="2216"/>
      <c r="AM199" s="2216"/>
      <c r="AN199" s="2250"/>
      <c r="AO199" s="2344"/>
      <c r="AP199" s="2308"/>
      <c r="AQ199" s="2216"/>
      <c r="AR199" s="2216"/>
      <c r="AS199" s="2216"/>
      <c r="AT199" s="2216"/>
      <c r="AU199" s="2250"/>
      <c r="AV199" s="2353" t="s">
        <v>1999</v>
      </c>
      <c r="AW199" s="2312"/>
      <c r="AX199" s="2216"/>
      <c r="AY199" s="2250"/>
      <c r="AZ199" s="2308"/>
      <c r="BA199" s="2216"/>
      <c r="BB199" s="2250"/>
      <c r="BC199" s="2308"/>
      <c r="BD199" s="2216"/>
      <c r="BE199" s="2250"/>
      <c r="BF199" s="2312"/>
      <c r="BG199" s="2216"/>
      <c r="BH199" s="2216"/>
      <c r="BI199" s="2216"/>
      <c r="BJ199" s="2216"/>
      <c r="BK199" s="2250"/>
      <c r="BL199" s="2308"/>
      <c r="BM199" s="2250"/>
    </row>
    <row r="200" spans="1:65">
      <c r="A200" s="2345"/>
      <c r="B200" s="2311"/>
      <c r="C200" s="2221"/>
      <c r="D200" s="2221"/>
      <c r="E200" s="2221"/>
      <c r="F200" s="2251"/>
      <c r="G200" s="2311"/>
      <c r="H200" s="2221"/>
      <c r="I200" s="2251"/>
      <c r="J200" s="2311"/>
      <c r="K200" s="2251"/>
      <c r="L200" s="2316"/>
      <c r="M200" s="2317"/>
      <c r="N200" s="2317"/>
      <c r="O200" s="2317"/>
      <c r="P200" s="2317"/>
      <c r="Q200" s="2318"/>
      <c r="R200" s="2316"/>
      <c r="S200" s="2317"/>
      <c r="T200" s="2317"/>
      <c r="U200" s="2317"/>
      <c r="V200" s="2317"/>
      <c r="W200" s="2318"/>
      <c r="X200" s="2316"/>
      <c r="Y200" s="2317"/>
      <c r="Z200" s="2317"/>
      <c r="AA200" s="2317"/>
      <c r="AB200" s="2317"/>
      <c r="AC200" s="2318"/>
      <c r="AD200" s="2317"/>
      <c r="AE200" s="2317"/>
      <c r="AF200" s="2317"/>
      <c r="AG200" s="2317"/>
      <c r="AH200" s="2318"/>
      <c r="AI200" s="2311"/>
      <c r="AJ200" s="2221"/>
      <c r="AK200" s="2221"/>
      <c r="AL200" s="2221"/>
      <c r="AM200" s="2221"/>
      <c r="AN200" s="2251"/>
      <c r="AO200" s="2345"/>
      <c r="AP200" s="2311"/>
      <c r="AQ200" s="2221"/>
      <c r="AR200" s="2221"/>
      <c r="AS200" s="2221"/>
      <c r="AT200" s="2221"/>
      <c r="AU200" s="2251"/>
      <c r="AV200" s="2360"/>
      <c r="AW200" s="2311"/>
      <c r="AX200" s="2221"/>
      <c r="AY200" s="2251"/>
      <c r="AZ200" s="2311"/>
      <c r="BA200" s="2221"/>
      <c r="BB200" s="2251"/>
      <c r="BC200" s="2311"/>
      <c r="BD200" s="2221"/>
      <c r="BE200" s="2251"/>
      <c r="BF200" s="2311"/>
      <c r="BG200" s="2221"/>
      <c r="BH200" s="2221"/>
      <c r="BI200" s="2221"/>
      <c r="BJ200" s="2221"/>
      <c r="BK200" s="2251"/>
      <c r="BL200" s="2311"/>
      <c r="BM200" s="2251"/>
    </row>
    <row r="201" spans="1:65" s="647" customFormat="1" ht="14.25" customHeight="1">
      <c r="A201" s="2361">
        <f>作業員データ!$A$28</f>
        <v>25</v>
      </c>
      <c r="B201" s="2401">
        <f>作業員データ!$B$28</f>
        <v>0</v>
      </c>
      <c r="C201" s="2402"/>
      <c r="D201" s="2402"/>
      <c r="E201" s="2402"/>
      <c r="F201" s="2403"/>
      <c r="G201" s="2407">
        <f>作業員データ!$D$28</f>
        <v>0</v>
      </c>
      <c r="H201" s="2218"/>
      <c r="I201" s="2408"/>
      <c r="J201" s="2293" t="str">
        <f>作業員データ!$AY$28</f>
        <v/>
      </c>
      <c r="K201" s="2209" t="str">
        <f>作業員データ!$BB$28</f>
        <v/>
      </c>
      <c r="L201" s="2407" t="str">
        <f>作業員データ!$L$28</f>
        <v/>
      </c>
      <c r="M201" s="2231" t="s">
        <v>647</v>
      </c>
      <c r="N201" s="2218">
        <f>作業員データ!$H$28</f>
        <v>0</v>
      </c>
      <c r="O201" s="2231" t="s">
        <v>24</v>
      </c>
      <c r="P201" s="2218">
        <f>作業員データ!$J$28</f>
        <v>0</v>
      </c>
      <c r="Q201" s="2234" t="s">
        <v>651</v>
      </c>
      <c r="R201" s="2246" t="str">
        <f>作業員データ!$V$28</f>
        <v/>
      </c>
      <c r="S201" s="2231" t="s">
        <v>647</v>
      </c>
      <c r="T201" s="2218">
        <f>作業員データ!$R$28</f>
        <v>0</v>
      </c>
      <c r="U201" s="2231" t="s">
        <v>24</v>
      </c>
      <c r="V201" s="2218">
        <f>作業員データ!$T$28</f>
        <v>0</v>
      </c>
      <c r="W201" s="2234" t="s">
        <v>651</v>
      </c>
      <c r="X201" s="2237">
        <f>作業員データ!$Y$28</f>
        <v>0</v>
      </c>
      <c r="Y201" s="2238"/>
      <c r="Z201" s="2238"/>
      <c r="AA201" s="2238"/>
      <c r="AB201" s="2238"/>
      <c r="AC201" s="2239"/>
      <c r="AD201" s="2231" t="s">
        <v>25</v>
      </c>
      <c r="AE201" s="2218">
        <f>作業員データ!$Z$28</f>
        <v>0</v>
      </c>
      <c r="AF201" s="2218"/>
      <c r="AG201" s="2218"/>
      <c r="AH201" s="2234" t="s">
        <v>26</v>
      </c>
      <c r="AI201" s="2246">
        <f>作業員データ!$AD$28</f>
        <v>0</v>
      </c>
      <c r="AJ201" s="2231" t="s">
        <v>647</v>
      </c>
      <c r="AK201" s="2218">
        <f>作業員データ!$AF$28</f>
        <v>0</v>
      </c>
      <c r="AL201" s="2231" t="s">
        <v>24</v>
      </c>
      <c r="AM201" s="2218">
        <f>作業員データ!$AH$28</f>
        <v>0</v>
      </c>
      <c r="AN201" s="2234" t="s">
        <v>651</v>
      </c>
      <c r="AO201" s="2361">
        <f>作業員データ!$AN$28</f>
        <v>0</v>
      </c>
      <c r="AP201" s="2246">
        <f>作業員データ!$AP$28</f>
        <v>0</v>
      </c>
      <c r="AQ201" s="2231" t="s">
        <v>647</v>
      </c>
      <c r="AR201" s="2218">
        <f>作業員データ!$AR$28</f>
        <v>0</v>
      </c>
      <c r="AS201" s="2231" t="s">
        <v>24</v>
      </c>
      <c r="AT201" s="2218">
        <f>作業員データ!$AT$28</f>
        <v>0</v>
      </c>
      <c r="AU201" s="2234" t="s">
        <v>651</v>
      </c>
      <c r="AV201" s="812">
        <f>作業員データ!$CG$29</f>
        <v>0</v>
      </c>
      <c r="AW201" s="2304">
        <f>作業員データ!$BO$28</f>
        <v>0</v>
      </c>
      <c r="AX201" s="2305"/>
      <c r="AY201" s="2306"/>
      <c r="AZ201" s="2304">
        <f>作業員データ!$BU$28</f>
        <v>0</v>
      </c>
      <c r="BA201" s="2305"/>
      <c r="BB201" s="2306"/>
      <c r="BC201" s="2304">
        <f>作業員データ!$CA$28</f>
        <v>0</v>
      </c>
      <c r="BD201" s="2305"/>
      <c r="BE201" s="2306"/>
      <c r="BF201" s="2275"/>
      <c r="BG201" s="2215" t="s">
        <v>647</v>
      </c>
      <c r="BH201" s="2269"/>
      <c r="BI201" s="2215" t="s">
        <v>24</v>
      </c>
      <c r="BJ201" s="2269"/>
      <c r="BK201" s="2267" t="s">
        <v>651</v>
      </c>
      <c r="BL201" s="2373" t="s">
        <v>1826</v>
      </c>
      <c r="BM201" s="2374"/>
    </row>
    <row r="202" spans="1:65" s="647" customFormat="1" ht="14.25" customHeight="1">
      <c r="A202" s="2362"/>
      <c r="B202" s="2404"/>
      <c r="C202" s="2405"/>
      <c r="D202" s="2405"/>
      <c r="E202" s="2405"/>
      <c r="F202" s="2406"/>
      <c r="G202" s="2247"/>
      <c r="H202" s="2219"/>
      <c r="I202" s="2379"/>
      <c r="J202" s="2293"/>
      <c r="K202" s="2209"/>
      <c r="L202" s="2409"/>
      <c r="M202" s="2232"/>
      <c r="N202" s="2219"/>
      <c r="O202" s="2232"/>
      <c r="P202" s="2219"/>
      <c r="Q202" s="2235"/>
      <c r="R202" s="2247"/>
      <c r="S202" s="2232"/>
      <c r="T202" s="2219"/>
      <c r="U202" s="2232"/>
      <c r="V202" s="2219"/>
      <c r="W202" s="2235"/>
      <c r="X202" s="2240"/>
      <c r="Y202" s="2241"/>
      <c r="Z202" s="2241"/>
      <c r="AA202" s="2241"/>
      <c r="AB202" s="2241"/>
      <c r="AC202" s="2242"/>
      <c r="AD202" s="2232"/>
      <c r="AE202" s="2219"/>
      <c r="AF202" s="2219"/>
      <c r="AG202" s="2219"/>
      <c r="AH202" s="2235"/>
      <c r="AI202" s="2247"/>
      <c r="AJ202" s="2232"/>
      <c r="AK202" s="2219"/>
      <c r="AL202" s="2232"/>
      <c r="AM202" s="2219"/>
      <c r="AN202" s="2235"/>
      <c r="AO202" s="2362"/>
      <c r="AP202" s="2247"/>
      <c r="AQ202" s="2232"/>
      <c r="AR202" s="2219"/>
      <c r="AS202" s="2232"/>
      <c r="AT202" s="2219"/>
      <c r="AU202" s="2235"/>
      <c r="AV202" s="834">
        <f>作業員データ!$CH$29</f>
        <v>0</v>
      </c>
      <c r="AW202" s="2277">
        <f>作業員データ!$BP$28</f>
        <v>0</v>
      </c>
      <c r="AX202" s="2278"/>
      <c r="AY202" s="2279"/>
      <c r="AZ202" s="2277">
        <f>作業員データ!$BV$28</f>
        <v>0</v>
      </c>
      <c r="BA202" s="2278"/>
      <c r="BB202" s="2279"/>
      <c r="BC202" s="2277">
        <f>作業員データ!$CB$28</f>
        <v>0</v>
      </c>
      <c r="BD202" s="2278"/>
      <c r="BE202" s="2279"/>
      <c r="BF202" s="2257"/>
      <c r="BG202" s="2216"/>
      <c r="BH202" s="2210"/>
      <c r="BI202" s="2216"/>
      <c r="BJ202" s="2210"/>
      <c r="BK202" s="2250"/>
      <c r="BL202" s="2252"/>
      <c r="BM202" s="2254"/>
    </row>
    <row r="203" spans="1:65" s="647" customFormat="1" ht="14.25" customHeight="1">
      <c r="A203" s="2362"/>
      <c r="B203" s="2395">
        <f>作業員データ!$C$28</f>
        <v>0</v>
      </c>
      <c r="C203" s="2396"/>
      <c r="D203" s="2396"/>
      <c r="E203" s="2396"/>
      <c r="F203" s="2397"/>
      <c r="G203" s="2247"/>
      <c r="H203" s="2219"/>
      <c r="I203" s="2379"/>
      <c r="J203" s="2209" t="str">
        <f>作業員データ!$BE$28</f>
        <v/>
      </c>
      <c r="K203" s="2209" t="str">
        <f>作業員データ!$BH$28</f>
        <v/>
      </c>
      <c r="L203" s="2410"/>
      <c r="M203" s="2233"/>
      <c r="N203" s="2220"/>
      <c r="O203" s="2233"/>
      <c r="P203" s="2220"/>
      <c r="Q203" s="2236"/>
      <c r="R203" s="2248"/>
      <c r="S203" s="2233"/>
      <c r="T203" s="2220"/>
      <c r="U203" s="2233"/>
      <c r="V203" s="2220"/>
      <c r="W203" s="2236"/>
      <c r="X203" s="2243"/>
      <c r="Y203" s="2244"/>
      <c r="Z203" s="2244"/>
      <c r="AA203" s="2244"/>
      <c r="AB203" s="2244"/>
      <c r="AC203" s="2245"/>
      <c r="AD203" s="2232"/>
      <c r="AE203" s="2219"/>
      <c r="AF203" s="2219"/>
      <c r="AG203" s="2219"/>
      <c r="AH203" s="2235"/>
      <c r="AI203" s="2248"/>
      <c r="AJ203" s="2233"/>
      <c r="AK203" s="2220"/>
      <c r="AL203" s="2233"/>
      <c r="AM203" s="2220"/>
      <c r="AN203" s="2236"/>
      <c r="AO203" s="2362"/>
      <c r="AP203" s="2248"/>
      <c r="AQ203" s="2233"/>
      <c r="AR203" s="2220"/>
      <c r="AS203" s="2233"/>
      <c r="AT203" s="2220"/>
      <c r="AU203" s="2236"/>
      <c r="AV203" s="835">
        <f>作業員データ!$CI$29</f>
        <v>0</v>
      </c>
      <c r="AW203" s="2277">
        <f>作業員データ!$BQ$28</f>
        <v>0</v>
      </c>
      <c r="AX203" s="2278"/>
      <c r="AY203" s="2279"/>
      <c r="AZ203" s="2277">
        <f>作業員データ!$BW$28</f>
        <v>0</v>
      </c>
      <c r="BA203" s="2278"/>
      <c r="BB203" s="2279"/>
      <c r="BC203" s="2277">
        <f>作業員データ!$CC$28</f>
        <v>0</v>
      </c>
      <c r="BD203" s="2278"/>
      <c r="BE203" s="2279"/>
      <c r="BF203" s="2276"/>
      <c r="BG203" s="2217"/>
      <c r="BH203" s="2270"/>
      <c r="BI203" s="2217"/>
      <c r="BJ203" s="2270"/>
      <c r="BK203" s="2268"/>
      <c r="BL203" s="2252"/>
      <c r="BM203" s="2254"/>
    </row>
    <row r="204" spans="1:65" s="647" customFormat="1" ht="14.25" customHeight="1">
      <c r="A204" s="2362"/>
      <c r="B204" s="2395"/>
      <c r="C204" s="2396"/>
      <c r="D204" s="2396"/>
      <c r="E204" s="2396"/>
      <c r="F204" s="2397"/>
      <c r="G204" s="2247"/>
      <c r="H204" s="2219"/>
      <c r="I204" s="2379"/>
      <c r="J204" s="2209"/>
      <c r="K204" s="2209"/>
      <c r="L204" s="648"/>
      <c r="M204" s="649"/>
      <c r="N204" s="2219" t="e">
        <f ca="1">作業員データ!$N$28</f>
        <v>#VALUE!</v>
      </c>
      <c r="O204" s="2232" t="s">
        <v>647</v>
      </c>
      <c r="P204" s="649"/>
      <c r="Q204" s="650"/>
      <c r="R204" s="648"/>
      <c r="S204" s="649"/>
      <c r="T204" s="2219" t="e">
        <f ca="1">作業員データ!$X$28</f>
        <v>#VALUE!</v>
      </c>
      <c r="U204" s="2232" t="s">
        <v>66</v>
      </c>
      <c r="V204" s="649"/>
      <c r="W204" s="650"/>
      <c r="X204" s="2366">
        <f>作業員データ!$AA$28</f>
        <v>0</v>
      </c>
      <c r="Y204" s="2367"/>
      <c r="Z204" s="2367"/>
      <c r="AA204" s="2367"/>
      <c r="AB204" s="2367"/>
      <c r="AC204" s="2368"/>
      <c r="AD204" s="2372" t="s">
        <v>25</v>
      </c>
      <c r="AE204" s="2377">
        <f>作業員データ!$AB$28</f>
        <v>0</v>
      </c>
      <c r="AF204" s="2377"/>
      <c r="AG204" s="2377"/>
      <c r="AH204" s="2392" t="s">
        <v>26</v>
      </c>
      <c r="AI204" s="2381">
        <f>作業員データ!$AK$28</f>
        <v>0</v>
      </c>
      <c r="AJ204" s="2377"/>
      <c r="AK204" s="2372" t="s">
        <v>67</v>
      </c>
      <c r="AL204" s="2372"/>
      <c r="AM204" s="2377">
        <f>作業員データ!$AM$28</f>
        <v>0</v>
      </c>
      <c r="AN204" s="2378"/>
      <c r="AO204" s="2362"/>
      <c r="AP204" s="2381">
        <f>作業員データ!$AV$28</f>
        <v>0</v>
      </c>
      <c r="AQ204" s="2382"/>
      <c r="AR204" s="2382"/>
      <c r="AS204" s="2382"/>
      <c r="AT204" s="2382"/>
      <c r="AU204" s="2383"/>
      <c r="AV204" s="836">
        <f>作業員データ!$CJ$29</f>
        <v>0</v>
      </c>
      <c r="AW204" s="2277">
        <f>作業員データ!$BR$28</f>
        <v>0</v>
      </c>
      <c r="AX204" s="2278"/>
      <c r="AY204" s="2279"/>
      <c r="AZ204" s="2277">
        <f>作業員データ!$BX$28</f>
        <v>0</v>
      </c>
      <c r="BA204" s="2278"/>
      <c r="BB204" s="2279"/>
      <c r="BC204" s="2277">
        <f>作業員データ!$CD$28</f>
        <v>0</v>
      </c>
      <c r="BD204" s="2278"/>
      <c r="BE204" s="2279"/>
      <c r="BF204" s="2203"/>
      <c r="BG204" s="2274" t="s">
        <v>647</v>
      </c>
      <c r="BH204" s="2204"/>
      <c r="BI204" s="2274" t="s">
        <v>24</v>
      </c>
      <c r="BJ204" s="2204"/>
      <c r="BK204" s="2249" t="s">
        <v>651</v>
      </c>
      <c r="BL204" s="2252"/>
      <c r="BM204" s="2254"/>
    </row>
    <row r="205" spans="1:65" s="647" customFormat="1" ht="14.25" customHeight="1">
      <c r="A205" s="2362"/>
      <c r="B205" s="2381"/>
      <c r="C205" s="2377"/>
      <c r="D205" s="2377"/>
      <c r="E205" s="2377"/>
      <c r="F205" s="2378"/>
      <c r="G205" s="2247"/>
      <c r="H205" s="2219"/>
      <c r="I205" s="2379"/>
      <c r="J205" s="2252" t="str">
        <f>作業員データ!$BK$28</f>
        <v/>
      </c>
      <c r="K205" s="2254" t="str">
        <f>作業員データ!$BN$28</f>
        <v/>
      </c>
      <c r="L205" s="648"/>
      <c r="M205" s="649"/>
      <c r="N205" s="2219"/>
      <c r="O205" s="2232"/>
      <c r="P205" s="649"/>
      <c r="Q205" s="650"/>
      <c r="R205" s="648"/>
      <c r="S205" s="649"/>
      <c r="T205" s="2219"/>
      <c r="U205" s="2232"/>
      <c r="V205" s="649"/>
      <c r="W205" s="650"/>
      <c r="X205" s="2240"/>
      <c r="Y205" s="2241"/>
      <c r="Z205" s="2241"/>
      <c r="AA205" s="2241"/>
      <c r="AB205" s="2241"/>
      <c r="AC205" s="2242"/>
      <c r="AD205" s="2232"/>
      <c r="AE205" s="2219"/>
      <c r="AF205" s="2219"/>
      <c r="AG205" s="2219"/>
      <c r="AH205" s="2235"/>
      <c r="AI205" s="2247"/>
      <c r="AJ205" s="2219"/>
      <c r="AK205" s="2232"/>
      <c r="AL205" s="2232"/>
      <c r="AM205" s="2219"/>
      <c r="AN205" s="2379"/>
      <c r="AO205" s="2362"/>
      <c r="AP205" s="2384"/>
      <c r="AQ205" s="2385"/>
      <c r="AR205" s="2385"/>
      <c r="AS205" s="2385"/>
      <c r="AT205" s="2385"/>
      <c r="AU205" s="2386"/>
      <c r="AV205" s="1075">
        <f>作業員データ!$CK$29</f>
        <v>0</v>
      </c>
      <c r="AW205" s="2277">
        <f>作業員データ!$BS$28</f>
        <v>0</v>
      </c>
      <c r="AX205" s="2278"/>
      <c r="AY205" s="2279"/>
      <c r="AZ205" s="2277">
        <f>作業員データ!$BY$28</f>
        <v>0</v>
      </c>
      <c r="BA205" s="2278"/>
      <c r="BB205" s="2279"/>
      <c r="BC205" s="2277">
        <f>作業員データ!$CE$28</f>
        <v>0</v>
      </c>
      <c r="BD205" s="2278"/>
      <c r="BE205" s="2279"/>
      <c r="BF205" s="2257"/>
      <c r="BG205" s="2216"/>
      <c r="BH205" s="2210"/>
      <c r="BI205" s="2216"/>
      <c r="BJ205" s="2210"/>
      <c r="BK205" s="2250"/>
      <c r="BL205" s="2252"/>
      <c r="BM205" s="2254"/>
    </row>
    <row r="206" spans="1:65" s="647" customFormat="1" ht="14.25" customHeight="1">
      <c r="A206" s="2363"/>
      <c r="B206" s="2398"/>
      <c r="C206" s="2399"/>
      <c r="D206" s="2399"/>
      <c r="E206" s="2399"/>
      <c r="F206" s="2400"/>
      <c r="G206" s="2394"/>
      <c r="H206" s="2364"/>
      <c r="I206" s="2380"/>
      <c r="J206" s="2253"/>
      <c r="K206" s="2255"/>
      <c r="L206" s="651"/>
      <c r="M206" s="652"/>
      <c r="N206" s="2364"/>
      <c r="O206" s="2365"/>
      <c r="P206" s="652"/>
      <c r="Q206" s="653"/>
      <c r="R206" s="651"/>
      <c r="S206" s="652"/>
      <c r="T206" s="2364"/>
      <c r="U206" s="2365"/>
      <c r="V206" s="652"/>
      <c r="W206" s="653"/>
      <c r="X206" s="2369"/>
      <c r="Y206" s="2370"/>
      <c r="Z206" s="2370"/>
      <c r="AA206" s="2370"/>
      <c r="AB206" s="2370"/>
      <c r="AC206" s="2371"/>
      <c r="AD206" s="2365"/>
      <c r="AE206" s="2364"/>
      <c r="AF206" s="2364"/>
      <c r="AG206" s="2364"/>
      <c r="AH206" s="2393"/>
      <c r="AI206" s="2394"/>
      <c r="AJ206" s="2364"/>
      <c r="AK206" s="2365"/>
      <c r="AL206" s="2365"/>
      <c r="AM206" s="2364"/>
      <c r="AN206" s="2380"/>
      <c r="AO206" s="2363"/>
      <c r="AP206" s="2387"/>
      <c r="AQ206" s="2388"/>
      <c r="AR206" s="2388"/>
      <c r="AS206" s="2388"/>
      <c r="AT206" s="2388"/>
      <c r="AU206" s="2389"/>
      <c r="AV206" s="1076">
        <f>作業員データ!CL28</f>
        <v>0</v>
      </c>
      <c r="AW206" s="2271">
        <f>作業員データ!$BT$28</f>
        <v>0</v>
      </c>
      <c r="AX206" s="2272"/>
      <c r="AY206" s="2273"/>
      <c r="AZ206" s="2271">
        <f>作業員データ!$BZ$28</f>
        <v>0</v>
      </c>
      <c r="BA206" s="2272"/>
      <c r="BB206" s="2273"/>
      <c r="BC206" s="2271">
        <f>作業員データ!$CF$28</f>
        <v>0</v>
      </c>
      <c r="BD206" s="2272"/>
      <c r="BE206" s="2273"/>
      <c r="BF206" s="2258"/>
      <c r="BG206" s="2221"/>
      <c r="BH206" s="2211"/>
      <c r="BI206" s="2221"/>
      <c r="BJ206" s="2211"/>
      <c r="BK206" s="2251"/>
      <c r="BL206" s="2375"/>
      <c r="BM206" s="2376"/>
    </row>
    <row r="207" spans="1:65" s="647" customFormat="1" ht="14.25" customHeight="1">
      <c r="A207" s="2361">
        <f>作業員データ!$A$29</f>
        <v>26</v>
      </c>
      <c r="B207" s="2401">
        <f>作業員データ!$B$29</f>
        <v>0</v>
      </c>
      <c r="C207" s="2402"/>
      <c r="D207" s="2402"/>
      <c r="E207" s="2402"/>
      <c r="F207" s="2403"/>
      <c r="G207" s="2407">
        <f>作業員データ!$D$29</f>
        <v>0</v>
      </c>
      <c r="H207" s="2218"/>
      <c r="I207" s="2408"/>
      <c r="J207" s="2293" t="str">
        <f>作業員データ!$AY$29</f>
        <v/>
      </c>
      <c r="K207" s="2209" t="str">
        <f>作業員データ!$BB$29</f>
        <v/>
      </c>
      <c r="L207" s="2407" t="str">
        <f>作業員データ!$L$29</f>
        <v/>
      </c>
      <c r="M207" s="2231" t="s">
        <v>647</v>
      </c>
      <c r="N207" s="2218">
        <f>作業員データ!$H$29</f>
        <v>0</v>
      </c>
      <c r="O207" s="2231" t="s">
        <v>24</v>
      </c>
      <c r="P207" s="2218">
        <f>作業員データ!$J$29</f>
        <v>0</v>
      </c>
      <c r="Q207" s="2234" t="s">
        <v>651</v>
      </c>
      <c r="R207" s="2246" t="str">
        <f>作業員データ!$V$29</f>
        <v/>
      </c>
      <c r="S207" s="2231" t="s">
        <v>647</v>
      </c>
      <c r="T207" s="2218">
        <f>作業員データ!$R$29</f>
        <v>0</v>
      </c>
      <c r="U207" s="2231" t="s">
        <v>24</v>
      </c>
      <c r="V207" s="2218">
        <f>作業員データ!$T$29</f>
        <v>0</v>
      </c>
      <c r="W207" s="2234" t="s">
        <v>651</v>
      </c>
      <c r="X207" s="2237">
        <f>作業員データ!$Y$29</f>
        <v>0</v>
      </c>
      <c r="Y207" s="2238"/>
      <c r="Z207" s="2238"/>
      <c r="AA207" s="2238"/>
      <c r="AB207" s="2238"/>
      <c r="AC207" s="2239"/>
      <c r="AD207" s="2231" t="s">
        <v>25</v>
      </c>
      <c r="AE207" s="2218">
        <f>作業員データ!$Z$29</f>
        <v>0</v>
      </c>
      <c r="AF207" s="2218"/>
      <c r="AG207" s="2218"/>
      <c r="AH207" s="2234" t="s">
        <v>26</v>
      </c>
      <c r="AI207" s="2246">
        <f>作業員データ!$AD$29</f>
        <v>0</v>
      </c>
      <c r="AJ207" s="2231" t="s">
        <v>647</v>
      </c>
      <c r="AK207" s="2218">
        <f>作業員データ!$AF$29</f>
        <v>0</v>
      </c>
      <c r="AL207" s="2231" t="s">
        <v>24</v>
      </c>
      <c r="AM207" s="2218">
        <f>作業員データ!$AH$29</f>
        <v>0</v>
      </c>
      <c r="AN207" s="2234" t="s">
        <v>651</v>
      </c>
      <c r="AO207" s="2361">
        <f>作業員データ!$AN$29</f>
        <v>0</v>
      </c>
      <c r="AP207" s="2246">
        <f>作業員データ!$AP$29</f>
        <v>0</v>
      </c>
      <c r="AQ207" s="2231" t="s">
        <v>647</v>
      </c>
      <c r="AR207" s="2218">
        <f>作業員データ!$AR$29</f>
        <v>0</v>
      </c>
      <c r="AS207" s="2231" t="s">
        <v>24</v>
      </c>
      <c r="AT207" s="2218">
        <f>作業員データ!$AT$29</f>
        <v>0</v>
      </c>
      <c r="AU207" s="2234" t="s">
        <v>651</v>
      </c>
      <c r="AV207" s="812">
        <f>作業員データ!$CG$30</f>
        <v>0</v>
      </c>
      <c r="AW207" s="2304">
        <f>作業員データ!$BO$29</f>
        <v>0</v>
      </c>
      <c r="AX207" s="2305"/>
      <c r="AY207" s="2306"/>
      <c r="AZ207" s="2304">
        <f>作業員データ!$BU$29</f>
        <v>0</v>
      </c>
      <c r="BA207" s="2305"/>
      <c r="BB207" s="2306"/>
      <c r="BC207" s="2304">
        <f>作業員データ!$CA$29</f>
        <v>0</v>
      </c>
      <c r="BD207" s="2305"/>
      <c r="BE207" s="2306"/>
      <c r="BF207" s="2275"/>
      <c r="BG207" s="2215" t="s">
        <v>647</v>
      </c>
      <c r="BH207" s="2269"/>
      <c r="BI207" s="2215" t="s">
        <v>24</v>
      </c>
      <c r="BJ207" s="2269"/>
      <c r="BK207" s="2267" t="s">
        <v>651</v>
      </c>
      <c r="BL207" s="2373" t="s">
        <v>1826</v>
      </c>
      <c r="BM207" s="2374"/>
    </row>
    <row r="208" spans="1:65" s="647" customFormat="1" ht="14.25" customHeight="1">
      <c r="A208" s="2362"/>
      <c r="B208" s="2404"/>
      <c r="C208" s="2405"/>
      <c r="D208" s="2405"/>
      <c r="E208" s="2405"/>
      <c r="F208" s="2406"/>
      <c r="G208" s="2247"/>
      <c r="H208" s="2219"/>
      <c r="I208" s="2379"/>
      <c r="J208" s="2293"/>
      <c r="K208" s="2209"/>
      <c r="L208" s="2409"/>
      <c r="M208" s="2232"/>
      <c r="N208" s="2219"/>
      <c r="O208" s="2232"/>
      <c r="P208" s="2219"/>
      <c r="Q208" s="2235"/>
      <c r="R208" s="2247"/>
      <c r="S208" s="2232"/>
      <c r="T208" s="2219"/>
      <c r="U208" s="2232"/>
      <c r="V208" s="2219"/>
      <c r="W208" s="2235"/>
      <c r="X208" s="2240"/>
      <c r="Y208" s="2241"/>
      <c r="Z208" s="2241"/>
      <c r="AA208" s="2241"/>
      <c r="AB208" s="2241"/>
      <c r="AC208" s="2242"/>
      <c r="AD208" s="2232"/>
      <c r="AE208" s="2219"/>
      <c r="AF208" s="2219"/>
      <c r="AG208" s="2219"/>
      <c r="AH208" s="2235"/>
      <c r="AI208" s="2247"/>
      <c r="AJ208" s="2232"/>
      <c r="AK208" s="2219"/>
      <c r="AL208" s="2232"/>
      <c r="AM208" s="2219"/>
      <c r="AN208" s="2235"/>
      <c r="AO208" s="2362"/>
      <c r="AP208" s="2247"/>
      <c r="AQ208" s="2232"/>
      <c r="AR208" s="2219"/>
      <c r="AS208" s="2232"/>
      <c r="AT208" s="2219"/>
      <c r="AU208" s="2235"/>
      <c r="AV208" s="834">
        <f>作業員データ!$CH$30</f>
        <v>0</v>
      </c>
      <c r="AW208" s="2277">
        <f>作業員データ!$BP$29</f>
        <v>0</v>
      </c>
      <c r="AX208" s="2278"/>
      <c r="AY208" s="2279"/>
      <c r="AZ208" s="2277">
        <f>作業員データ!$BV$29</f>
        <v>0</v>
      </c>
      <c r="BA208" s="2278"/>
      <c r="BB208" s="2279"/>
      <c r="BC208" s="2277">
        <f>作業員データ!$CB$29</f>
        <v>0</v>
      </c>
      <c r="BD208" s="2278"/>
      <c r="BE208" s="2279"/>
      <c r="BF208" s="2257"/>
      <c r="BG208" s="2216"/>
      <c r="BH208" s="2210"/>
      <c r="BI208" s="2216"/>
      <c r="BJ208" s="2210"/>
      <c r="BK208" s="2250"/>
      <c r="BL208" s="2252"/>
      <c r="BM208" s="2254"/>
    </row>
    <row r="209" spans="1:65" s="647" customFormat="1" ht="14.25" customHeight="1">
      <c r="A209" s="2362"/>
      <c r="B209" s="2395">
        <f>作業員データ!$C$29</f>
        <v>0</v>
      </c>
      <c r="C209" s="2396"/>
      <c r="D209" s="2396"/>
      <c r="E209" s="2396"/>
      <c r="F209" s="2397"/>
      <c r="G209" s="2247"/>
      <c r="H209" s="2219"/>
      <c r="I209" s="2379"/>
      <c r="J209" s="2209" t="str">
        <f>作業員データ!$BE$29</f>
        <v/>
      </c>
      <c r="K209" s="2209" t="str">
        <f>作業員データ!$BH$29</f>
        <v/>
      </c>
      <c r="L209" s="2410"/>
      <c r="M209" s="2233"/>
      <c r="N209" s="2220"/>
      <c r="O209" s="2233"/>
      <c r="P209" s="2220"/>
      <c r="Q209" s="2236"/>
      <c r="R209" s="2248"/>
      <c r="S209" s="2233"/>
      <c r="T209" s="2220"/>
      <c r="U209" s="2233"/>
      <c r="V209" s="2220"/>
      <c r="W209" s="2236"/>
      <c r="X209" s="2243"/>
      <c r="Y209" s="2244"/>
      <c r="Z209" s="2244"/>
      <c r="AA209" s="2244"/>
      <c r="AB209" s="2244"/>
      <c r="AC209" s="2245"/>
      <c r="AD209" s="2232"/>
      <c r="AE209" s="2219"/>
      <c r="AF209" s="2219"/>
      <c r="AG209" s="2219"/>
      <c r="AH209" s="2235"/>
      <c r="AI209" s="2248"/>
      <c r="AJ209" s="2233"/>
      <c r="AK209" s="2220"/>
      <c r="AL209" s="2233"/>
      <c r="AM209" s="2220"/>
      <c r="AN209" s="2236"/>
      <c r="AO209" s="2362"/>
      <c r="AP209" s="2248"/>
      <c r="AQ209" s="2233"/>
      <c r="AR209" s="2220"/>
      <c r="AS209" s="2233"/>
      <c r="AT209" s="2220"/>
      <c r="AU209" s="2236"/>
      <c r="AV209" s="835">
        <f>作業員データ!$CI$30</f>
        <v>0</v>
      </c>
      <c r="AW209" s="2277">
        <f>作業員データ!$BQ$29</f>
        <v>0</v>
      </c>
      <c r="AX209" s="2278"/>
      <c r="AY209" s="2279"/>
      <c r="AZ209" s="2277">
        <f>作業員データ!$BW$29</f>
        <v>0</v>
      </c>
      <c r="BA209" s="2278"/>
      <c r="BB209" s="2279"/>
      <c r="BC209" s="2277">
        <f>作業員データ!$CC$29</f>
        <v>0</v>
      </c>
      <c r="BD209" s="2278"/>
      <c r="BE209" s="2279"/>
      <c r="BF209" s="2276"/>
      <c r="BG209" s="2217"/>
      <c r="BH209" s="2270"/>
      <c r="BI209" s="2217"/>
      <c r="BJ209" s="2270"/>
      <c r="BK209" s="2268"/>
      <c r="BL209" s="2252"/>
      <c r="BM209" s="2254"/>
    </row>
    <row r="210" spans="1:65" s="647" customFormat="1" ht="14.25" customHeight="1">
      <c r="A210" s="2362"/>
      <c r="B210" s="2395"/>
      <c r="C210" s="2396"/>
      <c r="D210" s="2396"/>
      <c r="E210" s="2396"/>
      <c r="F210" s="2397"/>
      <c r="G210" s="2247"/>
      <c r="H210" s="2219"/>
      <c r="I210" s="2379"/>
      <c r="J210" s="2209"/>
      <c r="K210" s="2209"/>
      <c r="L210" s="648"/>
      <c r="M210" s="649"/>
      <c r="N210" s="2219" t="e">
        <f ca="1">作業員データ!$N$29</f>
        <v>#VALUE!</v>
      </c>
      <c r="O210" s="2232" t="s">
        <v>647</v>
      </c>
      <c r="P210" s="649"/>
      <c r="Q210" s="650"/>
      <c r="R210" s="648"/>
      <c r="S210" s="649"/>
      <c r="T210" s="2219" t="e">
        <f ca="1">作業員データ!$X$29</f>
        <v>#VALUE!</v>
      </c>
      <c r="U210" s="2232" t="s">
        <v>66</v>
      </c>
      <c r="V210" s="649"/>
      <c r="W210" s="650"/>
      <c r="X210" s="2366">
        <f>作業員データ!$AA$29</f>
        <v>0</v>
      </c>
      <c r="Y210" s="2367"/>
      <c r="Z210" s="2367"/>
      <c r="AA210" s="2367"/>
      <c r="AB210" s="2367"/>
      <c r="AC210" s="2368"/>
      <c r="AD210" s="2372" t="s">
        <v>25</v>
      </c>
      <c r="AE210" s="2377">
        <f>作業員データ!$AB$29</f>
        <v>0</v>
      </c>
      <c r="AF210" s="2377"/>
      <c r="AG210" s="2377"/>
      <c r="AH210" s="2392" t="s">
        <v>26</v>
      </c>
      <c r="AI210" s="2381">
        <f>作業員データ!$AK$29</f>
        <v>0</v>
      </c>
      <c r="AJ210" s="2377"/>
      <c r="AK210" s="2372" t="s">
        <v>67</v>
      </c>
      <c r="AL210" s="2372"/>
      <c r="AM210" s="2377">
        <f>作業員データ!$AM$29</f>
        <v>0</v>
      </c>
      <c r="AN210" s="2378"/>
      <c r="AO210" s="2362"/>
      <c r="AP210" s="2381">
        <f>作業員データ!$AV$29</f>
        <v>0</v>
      </c>
      <c r="AQ210" s="2382"/>
      <c r="AR210" s="2382"/>
      <c r="AS210" s="2382"/>
      <c r="AT210" s="2382"/>
      <c r="AU210" s="2383"/>
      <c r="AV210" s="836">
        <f>作業員データ!$CJ$30</f>
        <v>0</v>
      </c>
      <c r="AW210" s="2277">
        <f>作業員データ!$BR$29</f>
        <v>0</v>
      </c>
      <c r="AX210" s="2278"/>
      <c r="AY210" s="2279"/>
      <c r="AZ210" s="2277">
        <f>作業員データ!$BX$29</f>
        <v>0</v>
      </c>
      <c r="BA210" s="2278"/>
      <c r="BB210" s="2279"/>
      <c r="BC210" s="2277">
        <f>作業員データ!$CD$29</f>
        <v>0</v>
      </c>
      <c r="BD210" s="2278"/>
      <c r="BE210" s="2279"/>
      <c r="BF210" s="2203"/>
      <c r="BG210" s="2274" t="s">
        <v>647</v>
      </c>
      <c r="BH210" s="2204"/>
      <c r="BI210" s="2274" t="s">
        <v>24</v>
      </c>
      <c r="BJ210" s="2204"/>
      <c r="BK210" s="2249" t="s">
        <v>651</v>
      </c>
      <c r="BL210" s="2252"/>
      <c r="BM210" s="2254"/>
    </row>
    <row r="211" spans="1:65" s="647" customFormat="1" ht="14.25" customHeight="1">
      <c r="A211" s="2362"/>
      <c r="B211" s="2381"/>
      <c r="C211" s="2377"/>
      <c r="D211" s="2377"/>
      <c r="E211" s="2377"/>
      <c r="F211" s="2378"/>
      <c r="G211" s="2247"/>
      <c r="H211" s="2219"/>
      <c r="I211" s="2379"/>
      <c r="J211" s="2252" t="str">
        <f>作業員データ!$BK$29</f>
        <v/>
      </c>
      <c r="K211" s="2254" t="str">
        <f>作業員データ!$BN$29</f>
        <v/>
      </c>
      <c r="L211" s="648"/>
      <c r="M211" s="649"/>
      <c r="N211" s="2219"/>
      <c r="O211" s="2232"/>
      <c r="P211" s="649"/>
      <c r="Q211" s="650"/>
      <c r="R211" s="648"/>
      <c r="S211" s="649"/>
      <c r="T211" s="2219"/>
      <c r="U211" s="2232"/>
      <c r="V211" s="649"/>
      <c r="W211" s="650"/>
      <c r="X211" s="2240"/>
      <c r="Y211" s="2241"/>
      <c r="Z211" s="2241"/>
      <c r="AA211" s="2241"/>
      <c r="AB211" s="2241"/>
      <c r="AC211" s="2242"/>
      <c r="AD211" s="2232"/>
      <c r="AE211" s="2219"/>
      <c r="AF211" s="2219"/>
      <c r="AG211" s="2219"/>
      <c r="AH211" s="2235"/>
      <c r="AI211" s="2247"/>
      <c r="AJ211" s="2219"/>
      <c r="AK211" s="2232"/>
      <c r="AL211" s="2232"/>
      <c r="AM211" s="2219"/>
      <c r="AN211" s="2379"/>
      <c r="AO211" s="2362"/>
      <c r="AP211" s="2384"/>
      <c r="AQ211" s="2385"/>
      <c r="AR211" s="2385"/>
      <c r="AS211" s="2385"/>
      <c r="AT211" s="2385"/>
      <c r="AU211" s="2386"/>
      <c r="AV211" s="1075">
        <f>作業員データ!$CK$30</f>
        <v>0</v>
      </c>
      <c r="AW211" s="2277">
        <f>作業員データ!$BS$29</f>
        <v>0</v>
      </c>
      <c r="AX211" s="2278"/>
      <c r="AY211" s="2279"/>
      <c r="AZ211" s="2277">
        <f>作業員データ!$BY$29</f>
        <v>0</v>
      </c>
      <c r="BA211" s="2278"/>
      <c r="BB211" s="2279"/>
      <c r="BC211" s="2277">
        <f>作業員データ!$CE$29</f>
        <v>0</v>
      </c>
      <c r="BD211" s="2278"/>
      <c r="BE211" s="2279"/>
      <c r="BF211" s="2257"/>
      <c r="BG211" s="2216"/>
      <c r="BH211" s="2210"/>
      <c r="BI211" s="2216"/>
      <c r="BJ211" s="2210"/>
      <c r="BK211" s="2250"/>
      <c r="BL211" s="2252"/>
      <c r="BM211" s="2254"/>
    </row>
    <row r="212" spans="1:65" s="647" customFormat="1" ht="14.25" customHeight="1">
      <c r="A212" s="2363"/>
      <c r="B212" s="2398"/>
      <c r="C212" s="2399"/>
      <c r="D212" s="2399"/>
      <c r="E212" s="2399"/>
      <c r="F212" s="2400"/>
      <c r="G212" s="2394"/>
      <c r="H212" s="2364"/>
      <c r="I212" s="2380"/>
      <c r="J212" s="2253"/>
      <c r="K212" s="2255"/>
      <c r="L212" s="651"/>
      <c r="M212" s="652"/>
      <c r="N212" s="2364"/>
      <c r="O212" s="2365"/>
      <c r="P212" s="652"/>
      <c r="Q212" s="653"/>
      <c r="R212" s="651"/>
      <c r="S212" s="652"/>
      <c r="T212" s="2364"/>
      <c r="U212" s="2365"/>
      <c r="V212" s="652"/>
      <c r="W212" s="653"/>
      <c r="X212" s="2369"/>
      <c r="Y212" s="2370"/>
      <c r="Z212" s="2370"/>
      <c r="AA212" s="2370"/>
      <c r="AB212" s="2370"/>
      <c r="AC212" s="2371"/>
      <c r="AD212" s="2365"/>
      <c r="AE212" s="2364"/>
      <c r="AF212" s="2364"/>
      <c r="AG212" s="2364"/>
      <c r="AH212" s="2393"/>
      <c r="AI212" s="2394"/>
      <c r="AJ212" s="2364"/>
      <c r="AK212" s="2365"/>
      <c r="AL212" s="2365"/>
      <c r="AM212" s="2364"/>
      <c r="AN212" s="2380"/>
      <c r="AO212" s="2363"/>
      <c r="AP212" s="2387"/>
      <c r="AQ212" s="2388"/>
      <c r="AR212" s="2388"/>
      <c r="AS212" s="2388"/>
      <c r="AT212" s="2388"/>
      <c r="AU212" s="2389"/>
      <c r="AV212" s="1076">
        <f>作業員データ!CL29</f>
        <v>0</v>
      </c>
      <c r="AW212" s="2271">
        <f>作業員データ!$BT$29</f>
        <v>0</v>
      </c>
      <c r="AX212" s="2272"/>
      <c r="AY212" s="2273"/>
      <c r="AZ212" s="2271">
        <f>作業員データ!$BZ$29</f>
        <v>0</v>
      </c>
      <c r="BA212" s="2272"/>
      <c r="BB212" s="2273"/>
      <c r="BC212" s="2271">
        <f>作業員データ!$CF$29</f>
        <v>0</v>
      </c>
      <c r="BD212" s="2272"/>
      <c r="BE212" s="2273"/>
      <c r="BF212" s="2258"/>
      <c r="BG212" s="2221"/>
      <c r="BH212" s="2211"/>
      <c r="BI212" s="2221"/>
      <c r="BJ212" s="2211"/>
      <c r="BK212" s="2251"/>
      <c r="BL212" s="2375"/>
      <c r="BM212" s="2376"/>
    </row>
    <row r="213" spans="1:65" s="647" customFormat="1" ht="14.25" customHeight="1">
      <c r="A213" s="2361">
        <f>作業員データ!$A$30</f>
        <v>27</v>
      </c>
      <c r="B213" s="2401">
        <f>作業員データ!$B$30</f>
        <v>0</v>
      </c>
      <c r="C213" s="2402"/>
      <c r="D213" s="2402"/>
      <c r="E213" s="2402"/>
      <c r="F213" s="2403"/>
      <c r="G213" s="2407">
        <f>作業員データ!$D$30</f>
        <v>0</v>
      </c>
      <c r="H213" s="2218"/>
      <c r="I213" s="2408"/>
      <c r="J213" s="2293" t="str">
        <f>作業員データ!$AY$30</f>
        <v/>
      </c>
      <c r="K213" s="2209" t="str">
        <f>作業員データ!$BB$30</f>
        <v/>
      </c>
      <c r="L213" s="2407" t="str">
        <f>作業員データ!$L$30</f>
        <v/>
      </c>
      <c r="M213" s="2231" t="s">
        <v>647</v>
      </c>
      <c r="N213" s="2218">
        <f>作業員データ!$H$30</f>
        <v>0</v>
      </c>
      <c r="O213" s="2231" t="s">
        <v>24</v>
      </c>
      <c r="P213" s="2218">
        <f>作業員データ!$J$30</f>
        <v>0</v>
      </c>
      <c r="Q213" s="2234" t="s">
        <v>651</v>
      </c>
      <c r="R213" s="2246" t="str">
        <f>作業員データ!$V$30</f>
        <v/>
      </c>
      <c r="S213" s="2231" t="s">
        <v>647</v>
      </c>
      <c r="T213" s="2218">
        <f>作業員データ!$R$30</f>
        <v>0</v>
      </c>
      <c r="U213" s="2231" t="s">
        <v>24</v>
      </c>
      <c r="V213" s="2218">
        <f>作業員データ!$T$30</f>
        <v>0</v>
      </c>
      <c r="W213" s="2234" t="s">
        <v>651</v>
      </c>
      <c r="X213" s="2237">
        <f>作業員データ!$Y$30</f>
        <v>0</v>
      </c>
      <c r="Y213" s="2238"/>
      <c r="Z213" s="2238"/>
      <c r="AA213" s="2238"/>
      <c r="AB213" s="2238"/>
      <c r="AC213" s="2239"/>
      <c r="AD213" s="2231" t="s">
        <v>25</v>
      </c>
      <c r="AE213" s="2218">
        <f>作業員データ!$Z$30</f>
        <v>0</v>
      </c>
      <c r="AF213" s="2218"/>
      <c r="AG213" s="2218"/>
      <c r="AH213" s="2234" t="s">
        <v>26</v>
      </c>
      <c r="AI213" s="2246">
        <f>作業員データ!$AD$30</f>
        <v>0</v>
      </c>
      <c r="AJ213" s="2231" t="s">
        <v>647</v>
      </c>
      <c r="AK213" s="2218">
        <f>作業員データ!$AF$30</f>
        <v>0</v>
      </c>
      <c r="AL213" s="2231" t="s">
        <v>24</v>
      </c>
      <c r="AM213" s="2218">
        <f>作業員データ!$AH$30</f>
        <v>0</v>
      </c>
      <c r="AN213" s="2234" t="s">
        <v>651</v>
      </c>
      <c r="AO213" s="2361">
        <f>作業員データ!$AN$30</f>
        <v>0</v>
      </c>
      <c r="AP213" s="2246">
        <f>作業員データ!$AP$30</f>
        <v>0</v>
      </c>
      <c r="AQ213" s="2231" t="s">
        <v>647</v>
      </c>
      <c r="AR213" s="2218">
        <f>作業員データ!$AR$30</f>
        <v>0</v>
      </c>
      <c r="AS213" s="2231" t="s">
        <v>24</v>
      </c>
      <c r="AT213" s="2218">
        <f>作業員データ!$AT$30</f>
        <v>0</v>
      </c>
      <c r="AU213" s="2234" t="s">
        <v>651</v>
      </c>
      <c r="AV213" s="812">
        <f>作業員データ!$CG$31</f>
        <v>0</v>
      </c>
      <c r="AW213" s="2304">
        <f>作業員データ!$BO$30</f>
        <v>0</v>
      </c>
      <c r="AX213" s="2305"/>
      <c r="AY213" s="2306"/>
      <c r="AZ213" s="2304">
        <f>作業員データ!$BU$30</f>
        <v>0</v>
      </c>
      <c r="BA213" s="2305"/>
      <c r="BB213" s="2306"/>
      <c r="BC213" s="2304">
        <f>作業員データ!$CA$30</f>
        <v>0</v>
      </c>
      <c r="BD213" s="2305"/>
      <c r="BE213" s="2306"/>
      <c r="BF213" s="2275"/>
      <c r="BG213" s="2215" t="s">
        <v>647</v>
      </c>
      <c r="BH213" s="2269"/>
      <c r="BI213" s="2215" t="s">
        <v>24</v>
      </c>
      <c r="BJ213" s="2269"/>
      <c r="BK213" s="2267" t="s">
        <v>651</v>
      </c>
      <c r="BL213" s="2373" t="s">
        <v>1826</v>
      </c>
      <c r="BM213" s="2374"/>
    </row>
    <row r="214" spans="1:65" s="647" customFormat="1" ht="14.25" customHeight="1">
      <c r="A214" s="2362"/>
      <c r="B214" s="2404"/>
      <c r="C214" s="2405"/>
      <c r="D214" s="2405"/>
      <c r="E214" s="2405"/>
      <c r="F214" s="2406"/>
      <c r="G214" s="2247"/>
      <c r="H214" s="2219"/>
      <c r="I214" s="2379"/>
      <c r="J214" s="2293"/>
      <c r="K214" s="2209"/>
      <c r="L214" s="2409"/>
      <c r="M214" s="2232"/>
      <c r="N214" s="2219"/>
      <c r="O214" s="2232"/>
      <c r="P214" s="2219"/>
      <c r="Q214" s="2235"/>
      <c r="R214" s="2247"/>
      <c r="S214" s="2232"/>
      <c r="T214" s="2219"/>
      <c r="U214" s="2232"/>
      <c r="V214" s="2219"/>
      <c r="W214" s="2235"/>
      <c r="X214" s="2240"/>
      <c r="Y214" s="2241"/>
      <c r="Z214" s="2241"/>
      <c r="AA214" s="2241"/>
      <c r="AB214" s="2241"/>
      <c r="AC214" s="2242"/>
      <c r="AD214" s="2232"/>
      <c r="AE214" s="2219"/>
      <c r="AF214" s="2219"/>
      <c r="AG214" s="2219"/>
      <c r="AH214" s="2235"/>
      <c r="AI214" s="2247"/>
      <c r="AJ214" s="2232"/>
      <c r="AK214" s="2219"/>
      <c r="AL214" s="2232"/>
      <c r="AM214" s="2219"/>
      <c r="AN214" s="2235"/>
      <c r="AO214" s="2362"/>
      <c r="AP214" s="2247"/>
      <c r="AQ214" s="2232"/>
      <c r="AR214" s="2219"/>
      <c r="AS214" s="2232"/>
      <c r="AT214" s="2219"/>
      <c r="AU214" s="2235"/>
      <c r="AV214" s="834">
        <f>作業員データ!$CH$31</f>
        <v>0</v>
      </c>
      <c r="AW214" s="2277">
        <f>作業員データ!$BP$30</f>
        <v>0</v>
      </c>
      <c r="AX214" s="2278"/>
      <c r="AY214" s="2279"/>
      <c r="AZ214" s="2277">
        <f>作業員データ!$BV$30</f>
        <v>0</v>
      </c>
      <c r="BA214" s="2278"/>
      <c r="BB214" s="2279"/>
      <c r="BC214" s="2277">
        <f>作業員データ!$CB$30</f>
        <v>0</v>
      </c>
      <c r="BD214" s="2278"/>
      <c r="BE214" s="2279"/>
      <c r="BF214" s="2257"/>
      <c r="BG214" s="2216"/>
      <c r="BH214" s="2210"/>
      <c r="BI214" s="2216"/>
      <c r="BJ214" s="2210"/>
      <c r="BK214" s="2250"/>
      <c r="BL214" s="2252"/>
      <c r="BM214" s="2254"/>
    </row>
    <row r="215" spans="1:65" s="647" customFormat="1" ht="14.25" customHeight="1">
      <c r="A215" s="2362"/>
      <c r="B215" s="2395">
        <f>作業員データ!$C$30</f>
        <v>0</v>
      </c>
      <c r="C215" s="2396"/>
      <c r="D215" s="2396"/>
      <c r="E215" s="2396"/>
      <c r="F215" s="2397"/>
      <c r="G215" s="2247"/>
      <c r="H215" s="2219"/>
      <c r="I215" s="2379"/>
      <c r="J215" s="2209" t="str">
        <f>作業員データ!$BE$30</f>
        <v/>
      </c>
      <c r="K215" s="2209" t="str">
        <f>作業員データ!$BH$30</f>
        <v/>
      </c>
      <c r="L215" s="2410"/>
      <c r="M215" s="2233"/>
      <c r="N215" s="2220"/>
      <c r="O215" s="2233"/>
      <c r="P215" s="2220"/>
      <c r="Q215" s="2236"/>
      <c r="R215" s="2248"/>
      <c r="S215" s="2233"/>
      <c r="T215" s="2220"/>
      <c r="U215" s="2233"/>
      <c r="V215" s="2220"/>
      <c r="W215" s="2236"/>
      <c r="X215" s="2243"/>
      <c r="Y215" s="2244"/>
      <c r="Z215" s="2244"/>
      <c r="AA215" s="2244"/>
      <c r="AB215" s="2244"/>
      <c r="AC215" s="2245"/>
      <c r="AD215" s="2232"/>
      <c r="AE215" s="2219"/>
      <c r="AF215" s="2219"/>
      <c r="AG215" s="2219"/>
      <c r="AH215" s="2235"/>
      <c r="AI215" s="2248"/>
      <c r="AJ215" s="2233"/>
      <c r="AK215" s="2220"/>
      <c r="AL215" s="2233"/>
      <c r="AM215" s="2220"/>
      <c r="AN215" s="2236"/>
      <c r="AO215" s="2362"/>
      <c r="AP215" s="2248"/>
      <c r="AQ215" s="2233"/>
      <c r="AR215" s="2220"/>
      <c r="AS215" s="2233"/>
      <c r="AT215" s="2220"/>
      <c r="AU215" s="2236"/>
      <c r="AV215" s="835">
        <f>作業員データ!$CI$31</f>
        <v>0</v>
      </c>
      <c r="AW215" s="2277">
        <f>作業員データ!$BQ$30</f>
        <v>0</v>
      </c>
      <c r="AX215" s="2278"/>
      <c r="AY215" s="2279"/>
      <c r="AZ215" s="2277">
        <f>作業員データ!$BW$30</f>
        <v>0</v>
      </c>
      <c r="BA215" s="2278"/>
      <c r="BB215" s="2279"/>
      <c r="BC215" s="2277">
        <f>作業員データ!$CC$30</f>
        <v>0</v>
      </c>
      <c r="BD215" s="2278"/>
      <c r="BE215" s="2279"/>
      <c r="BF215" s="2276"/>
      <c r="BG215" s="2217"/>
      <c r="BH215" s="2270"/>
      <c r="BI215" s="2217"/>
      <c r="BJ215" s="2270"/>
      <c r="BK215" s="2268"/>
      <c r="BL215" s="2252"/>
      <c r="BM215" s="2254"/>
    </row>
    <row r="216" spans="1:65" s="647" customFormat="1" ht="14.25" customHeight="1">
      <c r="A216" s="2362"/>
      <c r="B216" s="2395"/>
      <c r="C216" s="2396"/>
      <c r="D216" s="2396"/>
      <c r="E216" s="2396"/>
      <c r="F216" s="2397"/>
      <c r="G216" s="2247"/>
      <c r="H216" s="2219"/>
      <c r="I216" s="2379"/>
      <c r="J216" s="2209"/>
      <c r="K216" s="2209"/>
      <c r="L216" s="648"/>
      <c r="M216" s="649"/>
      <c r="N216" s="2219" t="e">
        <f ca="1">作業員データ!$N$30</f>
        <v>#VALUE!</v>
      </c>
      <c r="O216" s="2232" t="s">
        <v>647</v>
      </c>
      <c r="P216" s="649"/>
      <c r="Q216" s="650"/>
      <c r="R216" s="648"/>
      <c r="S216" s="649"/>
      <c r="T216" s="2219" t="e">
        <f ca="1">作業員データ!$X$30</f>
        <v>#VALUE!</v>
      </c>
      <c r="U216" s="2232" t="s">
        <v>66</v>
      </c>
      <c r="V216" s="649"/>
      <c r="W216" s="650"/>
      <c r="X216" s="2366">
        <f>作業員データ!$AA$30</f>
        <v>0</v>
      </c>
      <c r="Y216" s="2367"/>
      <c r="Z216" s="2367"/>
      <c r="AA216" s="2367"/>
      <c r="AB216" s="2367"/>
      <c r="AC216" s="2368"/>
      <c r="AD216" s="2372" t="s">
        <v>25</v>
      </c>
      <c r="AE216" s="2377">
        <f>作業員データ!$AB$30</f>
        <v>0</v>
      </c>
      <c r="AF216" s="2377"/>
      <c r="AG216" s="2377"/>
      <c r="AH216" s="2392" t="s">
        <v>26</v>
      </c>
      <c r="AI216" s="2381">
        <f>作業員データ!$AK$30</f>
        <v>0</v>
      </c>
      <c r="AJ216" s="2377"/>
      <c r="AK216" s="2372" t="s">
        <v>67</v>
      </c>
      <c r="AL216" s="2372"/>
      <c r="AM216" s="2377">
        <f>作業員データ!$AM$30</f>
        <v>0</v>
      </c>
      <c r="AN216" s="2378"/>
      <c r="AO216" s="2362"/>
      <c r="AP216" s="2381">
        <f>作業員データ!$AV$30</f>
        <v>0</v>
      </c>
      <c r="AQ216" s="2382"/>
      <c r="AR216" s="2382"/>
      <c r="AS216" s="2382"/>
      <c r="AT216" s="2382"/>
      <c r="AU216" s="2383"/>
      <c r="AV216" s="836">
        <f>作業員データ!$CJ$31</f>
        <v>0</v>
      </c>
      <c r="AW216" s="2277">
        <f>作業員データ!$BR$30</f>
        <v>0</v>
      </c>
      <c r="AX216" s="2278"/>
      <c r="AY216" s="2279"/>
      <c r="AZ216" s="2277">
        <f>作業員データ!$BX$30</f>
        <v>0</v>
      </c>
      <c r="BA216" s="2278"/>
      <c r="BB216" s="2279"/>
      <c r="BC216" s="2277">
        <f>作業員データ!$CD$30</f>
        <v>0</v>
      </c>
      <c r="BD216" s="2278"/>
      <c r="BE216" s="2279"/>
      <c r="BF216" s="2203"/>
      <c r="BG216" s="2274" t="s">
        <v>647</v>
      </c>
      <c r="BH216" s="2204"/>
      <c r="BI216" s="2274" t="s">
        <v>24</v>
      </c>
      <c r="BJ216" s="2204"/>
      <c r="BK216" s="2249" t="s">
        <v>651</v>
      </c>
      <c r="BL216" s="2252"/>
      <c r="BM216" s="2254"/>
    </row>
    <row r="217" spans="1:65" s="647" customFormat="1" ht="14.25" customHeight="1">
      <c r="A217" s="2362"/>
      <c r="B217" s="2381"/>
      <c r="C217" s="2377"/>
      <c r="D217" s="2377"/>
      <c r="E217" s="2377"/>
      <c r="F217" s="2378"/>
      <c r="G217" s="2247"/>
      <c r="H217" s="2219"/>
      <c r="I217" s="2379"/>
      <c r="J217" s="2252" t="str">
        <f>作業員データ!$BK$30</f>
        <v/>
      </c>
      <c r="K217" s="2254" t="str">
        <f>作業員データ!$BN$30</f>
        <v/>
      </c>
      <c r="L217" s="648"/>
      <c r="M217" s="649"/>
      <c r="N217" s="2219"/>
      <c r="O217" s="2232"/>
      <c r="P217" s="649"/>
      <c r="Q217" s="650"/>
      <c r="R217" s="648"/>
      <c r="S217" s="649"/>
      <c r="T217" s="2219"/>
      <c r="U217" s="2232"/>
      <c r="V217" s="649"/>
      <c r="W217" s="650"/>
      <c r="X217" s="2240"/>
      <c r="Y217" s="2241"/>
      <c r="Z217" s="2241"/>
      <c r="AA217" s="2241"/>
      <c r="AB217" s="2241"/>
      <c r="AC217" s="2242"/>
      <c r="AD217" s="2232"/>
      <c r="AE217" s="2219"/>
      <c r="AF217" s="2219"/>
      <c r="AG217" s="2219"/>
      <c r="AH217" s="2235"/>
      <c r="AI217" s="2247"/>
      <c r="AJ217" s="2219"/>
      <c r="AK217" s="2232"/>
      <c r="AL217" s="2232"/>
      <c r="AM217" s="2219"/>
      <c r="AN217" s="2379"/>
      <c r="AO217" s="2362"/>
      <c r="AP217" s="2384"/>
      <c r="AQ217" s="2385"/>
      <c r="AR217" s="2385"/>
      <c r="AS217" s="2385"/>
      <c r="AT217" s="2385"/>
      <c r="AU217" s="2386"/>
      <c r="AV217" s="1075">
        <f>作業員データ!$CK$31</f>
        <v>0</v>
      </c>
      <c r="AW217" s="2277">
        <f>作業員データ!$BS$30</f>
        <v>0</v>
      </c>
      <c r="AX217" s="2278"/>
      <c r="AY217" s="2279"/>
      <c r="AZ217" s="2277">
        <f>作業員データ!$BY$30</f>
        <v>0</v>
      </c>
      <c r="BA217" s="2278"/>
      <c r="BB217" s="2279"/>
      <c r="BC217" s="2277">
        <f>作業員データ!$CE$30</f>
        <v>0</v>
      </c>
      <c r="BD217" s="2278"/>
      <c r="BE217" s="2279"/>
      <c r="BF217" s="2257"/>
      <c r="BG217" s="2216"/>
      <c r="BH217" s="2210"/>
      <c r="BI217" s="2216"/>
      <c r="BJ217" s="2210"/>
      <c r="BK217" s="2250"/>
      <c r="BL217" s="2252"/>
      <c r="BM217" s="2254"/>
    </row>
    <row r="218" spans="1:65" s="647" customFormat="1" ht="14.25" customHeight="1">
      <c r="A218" s="2363"/>
      <c r="B218" s="2398"/>
      <c r="C218" s="2399"/>
      <c r="D218" s="2399"/>
      <c r="E218" s="2399"/>
      <c r="F218" s="2400"/>
      <c r="G218" s="2394"/>
      <c r="H218" s="2364"/>
      <c r="I218" s="2380"/>
      <c r="J218" s="2253"/>
      <c r="K218" s="2255"/>
      <c r="L218" s="651"/>
      <c r="M218" s="652"/>
      <c r="N218" s="2364"/>
      <c r="O218" s="2365"/>
      <c r="P218" s="652"/>
      <c r="Q218" s="653"/>
      <c r="R218" s="651"/>
      <c r="S218" s="652"/>
      <c r="T218" s="2364"/>
      <c r="U218" s="2365"/>
      <c r="V218" s="652"/>
      <c r="W218" s="653"/>
      <c r="X218" s="2369"/>
      <c r="Y218" s="2370"/>
      <c r="Z218" s="2370"/>
      <c r="AA218" s="2370"/>
      <c r="AB218" s="2370"/>
      <c r="AC218" s="2371"/>
      <c r="AD218" s="2365"/>
      <c r="AE218" s="2364"/>
      <c r="AF218" s="2364"/>
      <c r="AG218" s="2364"/>
      <c r="AH218" s="2393"/>
      <c r="AI218" s="2394"/>
      <c r="AJ218" s="2364"/>
      <c r="AK218" s="2365"/>
      <c r="AL218" s="2365"/>
      <c r="AM218" s="2364"/>
      <c r="AN218" s="2380"/>
      <c r="AO218" s="2363"/>
      <c r="AP218" s="2387"/>
      <c r="AQ218" s="2388"/>
      <c r="AR218" s="2388"/>
      <c r="AS218" s="2388"/>
      <c r="AT218" s="2388"/>
      <c r="AU218" s="2389"/>
      <c r="AV218" s="1076">
        <f>作業員データ!CL30</f>
        <v>0</v>
      </c>
      <c r="AW218" s="2271">
        <f>作業員データ!$BT$30</f>
        <v>0</v>
      </c>
      <c r="AX218" s="2272"/>
      <c r="AY218" s="2273"/>
      <c r="AZ218" s="2271">
        <f>作業員データ!$BZ$30</f>
        <v>0</v>
      </c>
      <c r="BA218" s="2272"/>
      <c r="BB218" s="2273"/>
      <c r="BC218" s="2271">
        <f>作業員データ!$CF$30</f>
        <v>0</v>
      </c>
      <c r="BD218" s="2272"/>
      <c r="BE218" s="2273"/>
      <c r="BF218" s="2258"/>
      <c r="BG218" s="2221"/>
      <c r="BH218" s="2211"/>
      <c r="BI218" s="2221"/>
      <c r="BJ218" s="2211"/>
      <c r="BK218" s="2251"/>
      <c r="BL218" s="2375"/>
      <c r="BM218" s="2376"/>
    </row>
    <row r="219" spans="1:65" s="647" customFormat="1" ht="14.25" customHeight="1">
      <c r="A219" s="2361">
        <f>作業員データ!$A$31</f>
        <v>28</v>
      </c>
      <c r="B219" s="2401">
        <f>作業員データ!$B$31</f>
        <v>0</v>
      </c>
      <c r="C219" s="2402"/>
      <c r="D219" s="2402"/>
      <c r="E219" s="2402"/>
      <c r="F219" s="2403"/>
      <c r="G219" s="2407">
        <f>作業員データ!$D$31</f>
        <v>0</v>
      </c>
      <c r="H219" s="2218"/>
      <c r="I219" s="2408"/>
      <c r="J219" s="2293" t="str">
        <f>作業員データ!$AY$31</f>
        <v/>
      </c>
      <c r="K219" s="2209" t="str">
        <f>作業員データ!$BB$31</f>
        <v/>
      </c>
      <c r="L219" s="2407" t="str">
        <f>作業員データ!$L$31</f>
        <v/>
      </c>
      <c r="M219" s="2231" t="s">
        <v>647</v>
      </c>
      <c r="N219" s="2218">
        <f>作業員データ!$H$31</f>
        <v>0</v>
      </c>
      <c r="O219" s="2231" t="s">
        <v>24</v>
      </c>
      <c r="P219" s="2218">
        <f>作業員データ!$J$31</f>
        <v>0</v>
      </c>
      <c r="Q219" s="2234" t="s">
        <v>651</v>
      </c>
      <c r="R219" s="2246" t="str">
        <f>作業員データ!$V$31</f>
        <v/>
      </c>
      <c r="S219" s="2231" t="s">
        <v>647</v>
      </c>
      <c r="T219" s="2218">
        <f>作業員データ!$R$31</f>
        <v>0</v>
      </c>
      <c r="U219" s="2231" t="s">
        <v>24</v>
      </c>
      <c r="V219" s="2218">
        <f>作業員データ!$T$31</f>
        <v>0</v>
      </c>
      <c r="W219" s="2234" t="s">
        <v>651</v>
      </c>
      <c r="X219" s="2237">
        <f>作業員データ!$Y$31</f>
        <v>0</v>
      </c>
      <c r="Y219" s="2238"/>
      <c r="Z219" s="2238"/>
      <c r="AA219" s="2238"/>
      <c r="AB219" s="2238"/>
      <c r="AC219" s="2239"/>
      <c r="AD219" s="2231" t="s">
        <v>25</v>
      </c>
      <c r="AE219" s="2218">
        <f>作業員データ!$Z$31</f>
        <v>0</v>
      </c>
      <c r="AF219" s="2218"/>
      <c r="AG219" s="2218"/>
      <c r="AH219" s="2234" t="s">
        <v>26</v>
      </c>
      <c r="AI219" s="2246">
        <f>作業員データ!$AD$31</f>
        <v>0</v>
      </c>
      <c r="AJ219" s="2231" t="s">
        <v>647</v>
      </c>
      <c r="AK219" s="2218">
        <f>作業員データ!$AF$31</f>
        <v>0</v>
      </c>
      <c r="AL219" s="2231" t="s">
        <v>24</v>
      </c>
      <c r="AM219" s="2218">
        <f>作業員データ!$AH$31</f>
        <v>0</v>
      </c>
      <c r="AN219" s="2234" t="s">
        <v>651</v>
      </c>
      <c r="AO219" s="2361">
        <f>作業員データ!$AN$31</f>
        <v>0</v>
      </c>
      <c r="AP219" s="2246">
        <f>作業員データ!$AP$31</f>
        <v>0</v>
      </c>
      <c r="AQ219" s="2231" t="s">
        <v>647</v>
      </c>
      <c r="AR219" s="2218">
        <f>作業員データ!$AR$31</f>
        <v>0</v>
      </c>
      <c r="AS219" s="2231" t="s">
        <v>24</v>
      </c>
      <c r="AT219" s="2218">
        <f>作業員データ!$AT$31</f>
        <v>0</v>
      </c>
      <c r="AU219" s="2234" t="s">
        <v>651</v>
      </c>
      <c r="AV219" s="812">
        <f>作業員データ!$CG$32</f>
        <v>0</v>
      </c>
      <c r="AW219" s="2304">
        <f>作業員データ!$BO$31</f>
        <v>0</v>
      </c>
      <c r="AX219" s="2305"/>
      <c r="AY219" s="2306"/>
      <c r="AZ219" s="2304">
        <f>作業員データ!$BU$31</f>
        <v>0</v>
      </c>
      <c r="BA219" s="2305"/>
      <c r="BB219" s="2306"/>
      <c r="BC219" s="2304">
        <f>作業員データ!$CA$31</f>
        <v>0</v>
      </c>
      <c r="BD219" s="2305"/>
      <c r="BE219" s="2306"/>
      <c r="BF219" s="2275"/>
      <c r="BG219" s="2215" t="s">
        <v>647</v>
      </c>
      <c r="BH219" s="2269"/>
      <c r="BI219" s="2215" t="s">
        <v>24</v>
      </c>
      <c r="BJ219" s="2269"/>
      <c r="BK219" s="2267" t="s">
        <v>651</v>
      </c>
      <c r="BL219" s="2373" t="s">
        <v>1826</v>
      </c>
      <c r="BM219" s="2374"/>
    </row>
    <row r="220" spans="1:65" s="647" customFormat="1" ht="14.25" customHeight="1">
      <c r="A220" s="2362"/>
      <c r="B220" s="2404"/>
      <c r="C220" s="2405"/>
      <c r="D220" s="2405"/>
      <c r="E220" s="2405"/>
      <c r="F220" s="2406"/>
      <c r="G220" s="2247"/>
      <c r="H220" s="2219"/>
      <c r="I220" s="2379"/>
      <c r="J220" s="2293"/>
      <c r="K220" s="2209"/>
      <c r="L220" s="2409"/>
      <c r="M220" s="2232"/>
      <c r="N220" s="2219"/>
      <c r="O220" s="2232"/>
      <c r="P220" s="2219"/>
      <c r="Q220" s="2235"/>
      <c r="R220" s="2247"/>
      <c r="S220" s="2232"/>
      <c r="T220" s="2219"/>
      <c r="U220" s="2232"/>
      <c r="V220" s="2219"/>
      <c r="W220" s="2235"/>
      <c r="X220" s="2240"/>
      <c r="Y220" s="2241"/>
      <c r="Z220" s="2241"/>
      <c r="AA220" s="2241"/>
      <c r="AB220" s="2241"/>
      <c r="AC220" s="2242"/>
      <c r="AD220" s="2232"/>
      <c r="AE220" s="2219"/>
      <c r="AF220" s="2219"/>
      <c r="AG220" s="2219"/>
      <c r="AH220" s="2235"/>
      <c r="AI220" s="2247"/>
      <c r="AJ220" s="2232"/>
      <c r="AK220" s="2219"/>
      <c r="AL220" s="2232"/>
      <c r="AM220" s="2219"/>
      <c r="AN220" s="2235"/>
      <c r="AO220" s="2362"/>
      <c r="AP220" s="2247"/>
      <c r="AQ220" s="2232"/>
      <c r="AR220" s="2219"/>
      <c r="AS220" s="2232"/>
      <c r="AT220" s="2219"/>
      <c r="AU220" s="2235"/>
      <c r="AV220" s="834">
        <f>作業員データ!$CH$32</f>
        <v>0</v>
      </c>
      <c r="AW220" s="2277">
        <f>作業員データ!$BP$31</f>
        <v>0</v>
      </c>
      <c r="AX220" s="2278"/>
      <c r="AY220" s="2279"/>
      <c r="AZ220" s="2277">
        <f>作業員データ!$BV$31</f>
        <v>0</v>
      </c>
      <c r="BA220" s="2278"/>
      <c r="BB220" s="2279"/>
      <c r="BC220" s="2277">
        <f>作業員データ!$CB$31</f>
        <v>0</v>
      </c>
      <c r="BD220" s="2278"/>
      <c r="BE220" s="2279"/>
      <c r="BF220" s="2257"/>
      <c r="BG220" s="2216"/>
      <c r="BH220" s="2210"/>
      <c r="BI220" s="2216"/>
      <c r="BJ220" s="2210"/>
      <c r="BK220" s="2250"/>
      <c r="BL220" s="2252"/>
      <c r="BM220" s="2254"/>
    </row>
    <row r="221" spans="1:65" s="647" customFormat="1" ht="14.25" customHeight="1">
      <c r="A221" s="2362"/>
      <c r="B221" s="2395">
        <f>作業員データ!$C$31</f>
        <v>0</v>
      </c>
      <c r="C221" s="2396"/>
      <c r="D221" s="2396"/>
      <c r="E221" s="2396"/>
      <c r="F221" s="2397"/>
      <c r="G221" s="2247"/>
      <c r="H221" s="2219"/>
      <c r="I221" s="2379"/>
      <c r="J221" s="2209" t="str">
        <f>作業員データ!$BE$31</f>
        <v/>
      </c>
      <c r="K221" s="2209" t="str">
        <f>作業員データ!$BH$31</f>
        <v/>
      </c>
      <c r="L221" s="2410"/>
      <c r="M221" s="2233"/>
      <c r="N221" s="2220"/>
      <c r="O221" s="2233"/>
      <c r="P221" s="2220"/>
      <c r="Q221" s="2236"/>
      <c r="R221" s="2248"/>
      <c r="S221" s="2233"/>
      <c r="T221" s="2220"/>
      <c r="U221" s="2233"/>
      <c r="V221" s="2220"/>
      <c r="W221" s="2236"/>
      <c r="X221" s="2243"/>
      <c r="Y221" s="2244"/>
      <c r="Z221" s="2244"/>
      <c r="AA221" s="2244"/>
      <c r="AB221" s="2244"/>
      <c r="AC221" s="2245"/>
      <c r="AD221" s="2232"/>
      <c r="AE221" s="2219"/>
      <c r="AF221" s="2219"/>
      <c r="AG221" s="2219"/>
      <c r="AH221" s="2235"/>
      <c r="AI221" s="2248"/>
      <c r="AJ221" s="2233"/>
      <c r="AK221" s="2220"/>
      <c r="AL221" s="2233"/>
      <c r="AM221" s="2220"/>
      <c r="AN221" s="2236"/>
      <c r="AO221" s="2362"/>
      <c r="AP221" s="2248"/>
      <c r="AQ221" s="2233"/>
      <c r="AR221" s="2220"/>
      <c r="AS221" s="2233"/>
      <c r="AT221" s="2220"/>
      <c r="AU221" s="2236"/>
      <c r="AV221" s="835">
        <f>作業員データ!$CI$32</f>
        <v>0</v>
      </c>
      <c r="AW221" s="2277">
        <f>作業員データ!$BQ$31</f>
        <v>0</v>
      </c>
      <c r="AX221" s="2278"/>
      <c r="AY221" s="2279"/>
      <c r="AZ221" s="2277">
        <f>作業員データ!$BW$31</f>
        <v>0</v>
      </c>
      <c r="BA221" s="2278"/>
      <c r="BB221" s="2279"/>
      <c r="BC221" s="2277">
        <f>作業員データ!$CC$31</f>
        <v>0</v>
      </c>
      <c r="BD221" s="2278"/>
      <c r="BE221" s="2279"/>
      <c r="BF221" s="2276"/>
      <c r="BG221" s="2217"/>
      <c r="BH221" s="2270"/>
      <c r="BI221" s="2217"/>
      <c r="BJ221" s="2270"/>
      <c r="BK221" s="2268"/>
      <c r="BL221" s="2252"/>
      <c r="BM221" s="2254"/>
    </row>
    <row r="222" spans="1:65" s="647" customFormat="1" ht="14.25" customHeight="1">
      <c r="A222" s="2362"/>
      <c r="B222" s="2395"/>
      <c r="C222" s="2396"/>
      <c r="D222" s="2396"/>
      <c r="E222" s="2396"/>
      <c r="F222" s="2397"/>
      <c r="G222" s="2247"/>
      <c r="H222" s="2219"/>
      <c r="I222" s="2379"/>
      <c r="J222" s="2209"/>
      <c r="K222" s="2209"/>
      <c r="L222" s="648"/>
      <c r="M222" s="649"/>
      <c r="N222" s="2219" t="e">
        <f ca="1">作業員データ!$N$31</f>
        <v>#VALUE!</v>
      </c>
      <c r="O222" s="2232" t="s">
        <v>647</v>
      </c>
      <c r="P222" s="649"/>
      <c r="Q222" s="650"/>
      <c r="R222" s="648"/>
      <c r="S222" s="649"/>
      <c r="T222" s="2219" t="e">
        <f ca="1">作業員データ!$X$31</f>
        <v>#VALUE!</v>
      </c>
      <c r="U222" s="2232" t="s">
        <v>66</v>
      </c>
      <c r="V222" s="649"/>
      <c r="W222" s="650"/>
      <c r="X222" s="2366">
        <f>作業員データ!$AA$31</f>
        <v>0</v>
      </c>
      <c r="Y222" s="2367"/>
      <c r="Z222" s="2367"/>
      <c r="AA222" s="2367"/>
      <c r="AB222" s="2367"/>
      <c r="AC222" s="2368"/>
      <c r="AD222" s="2372" t="s">
        <v>25</v>
      </c>
      <c r="AE222" s="2377">
        <f>作業員データ!$AB$31</f>
        <v>0</v>
      </c>
      <c r="AF222" s="2377"/>
      <c r="AG222" s="2377"/>
      <c r="AH222" s="2392" t="s">
        <v>26</v>
      </c>
      <c r="AI222" s="2381">
        <f>作業員データ!$AK$31</f>
        <v>0</v>
      </c>
      <c r="AJ222" s="2377"/>
      <c r="AK222" s="2372" t="s">
        <v>67</v>
      </c>
      <c r="AL222" s="2372"/>
      <c r="AM222" s="2377">
        <f>作業員データ!$AM$31</f>
        <v>0</v>
      </c>
      <c r="AN222" s="2378"/>
      <c r="AO222" s="2362"/>
      <c r="AP222" s="2381">
        <f>作業員データ!$AV$31</f>
        <v>0</v>
      </c>
      <c r="AQ222" s="2382"/>
      <c r="AR222" s="2382"/>
      <c r="AS222" s="2382"/>
      <c r="AT222" s="2382"/>
      <c r="AU222" s="2383"/>
      <c r="AV222" s="836">
        <f>作業員データ!$CJ$32</f>
        <v>0</v>
      </c>
      <c r="AW222" s="2277">
        <f>作業員データ!$BR$31</f>
        <v>0</v>
      </c>
      <c r="AX222" s="2278"/>
      <c r="AY222" s="2279"/>
      <c r="AZ222" s="2277">
        <f>作業員データ!$BX$31</f>
        <v>0</v>
      </c>
      <c r="BA222" s="2278"/>
      <c r="BB222" s="2279"/>
      <c r="BC222" s="2277">
        <f>作業員データ!$CD$31</f>
        <v>0</v>
      </c>
      <c r="BD222" s="2278"/>
      <c r="BE222" s="2279"/>
      <c r="BF222" s="2203"/>
      <c r="BG222" s="2274" t="s">
        <v>647</v>
      </c>
      <c r="BH222" s="2204"/>
      <c r="BI222" s="2274" t="s">
        <v>24</v>
      </c>
      <c r="BJ222" s="2204"/>
      <c r="BK222" s="2249" t="s">
        <v>651</v>
      </c>
      <c r="BL222" s="2252"/>
      <c r="BM222" s="2254"/>
    </row>
    <row r="223" spans="1:65" s="647" customFormat="1" ht="14.25" customHeight="1">
      <c r="A223" s="2362"/>
      <c r="B223" s="2381"/>
      <c r="C223" s="2377"/>
      <c r="D223" s="2377"/>
      <c r="E223" s="2377"/>
      <c r="F223" s="2378"/>
      <c r="G223" s="2247"/>
      <c r="H223" s="2219"/>
      <c r="I223" s="2379"/>
      <c r="J223" s="2252" t="str">
        <f>作業員データ!$BK$31</f>
        <v/>
      </c>
      <c r="K223" s="2254" t="str">
        <f>作業員データ!$BN$31</f>
        <v/>
      </c>
      <c r="L223" s="648"/>
      <c r="M223" s="649"/>
      <c r="N223" s="2219"/>
      <c r="O223" s="2232"/>
      <c r="P223" s="649"/>
      <c r="Q223" s="650"/>
      <c r="R223" s="648"/>
      <c r="S223" s="649"/>
      <c r="T223" s="2219"/>
      <c r="U223" s="2232"/>
      <c r="V223" s="649"/>
      <c r="W223" s="650"/>
      <c r="X223" s="2240"/>
      <c r="Y223" s="2241"/>
      <c r="Z223" s="2241"/>
      <c r="AA223" s="2241"/>
      <c r="AB223" s="2241"/>
      <c r="AC223" s="2242"/>
      <c r="AD223" s="2232"/>
      <c r="AE223" s="2219"/>
      <c r="AF223" s="2219"/>
      <c r="AG223" s="2219"/>
      <c r="AH223" s="2235"/>
      <c r="AI223" s="2247"/>
      <c r="AJ223" s="2219"/>
      <c r="AK223" s="2232"/>
      <c r="AL223" s="2232"/>
      <c r="AM223" s="2219"/>
      <c r="AN223" s="2379"/>
      <c r="AO223" s="2362"/>
      <c r="AP223" s="2384"/>
      <c r="AQ223" s="2385"/>
      <c r="AR223" s="2385"/>
      <c r="AS223" s="2385"/>
      <c r="AT223" s="2385"/>
      <c r="AU223" s="2386"/>
      <c r="AV223" s="1075">
        <f>作業員データ!$CK$32</f>
        <v>0</v>
      </c>
      <c r="AW223" s="2277">
        <f>作業員データ!$BS$31</f>
        <v>0</v>
      </c>
      <c r="AX223" s="2278"/>
      <c r="AY223" s="2279"/>
      <c r="AZ223" s="2277">
        <f>作業員データ!$BY$31</f>
        <v>0</v>
      </c>
      <c r="BA223" s="2278"/>
      <c r="BB223" s="2279"/>
      <c r="BC223" s="2277">
        <f>作業員データ!$CE$31</f>
        <v>0</v>
      </c>
      <c r="BD223" s="2278"/>
      <c r="BE223" s="2279"/>
      <c r="BF223" s="2257"/>
      <c r="BG223" s="2216"/>
      <c r="BH223" s="2210"/>
      <c r="BI223" s="2216"/>
      <c r="BJ223" s="2210"/>
      <c r="BK223" s="2250"/>
      <c r="BL223" s="2252"/>
      <c r="BM223" s="2254"/>
    </row>
    <row r="224" spans="1:65" s="647" customFormat="1" ht="14.25" customHeight="1">
      <c r="A224" s="2363"/>
      <c r="B224" s="2398"/>
      <c r="C224" s="2399"/>
      <c r="D224" s="2399"/>
      <c r="E224" s="2399"/>
      <c r="F224" s="2400"/>
      <c r="G224" s="2394"/>
      <c r="H224" s="2364"/>
      <c r="I224" s="2380"/>
      <c r="J224" s="2253"/>
      <c r="K224" s="2255"/>
      <c r="L224" s="651"/>
      <c r="M224" s="652"/>
      <c r="N224" s="2364"/>
      <c r="O224" s="2365"/>
      <c r="P224" s="652"/>
      <c r="Q224" s="653"/>
      <c r="R224" s="651"/>
      <c r="S224" s="652"/>
      <c r="T224" s="2364"/>
      <c r="U224" s="2365"/>
      <c r="V224" s="652"/>
      <c r="W224" s="653"/>
      <c r="X224" s="2369"/>
      <c r="Y224" s="2370"/>
      <c r="Z224" s="2370"/>
      <c r="AA224" s="2370"/>
      <c r="AB224" s="2370"/>
      <c r="AC224" s="2371"/>
      <c r="AD224" s="2365"/>
      <c r="AE224" s="2364"/>
      <c r="AF224" s="2364"/>
      <c r="AG224" s="2364"/>
      <c r="AH224" s="2393"/>
      <c r="AI224" s="2394"/>
      <c r="AJ224" s="2364"/>
      <c r="AK224" s="2365"/>
      <c r="AL224" s="2365"/>
      <c r="AM224" s="2364"/>
      <c r="AN224" s="2380"/>
      <c r="AO224" s="2363"/>
      <c r="AP224" s="2387"/>
      <c r="AQ224" s="2388"/>
      <c r="AR224" s="2388"/>
      <c r="AS224" s="2388"/>
      <c r="AT224" s="2388"/>
      <c r="AU224" s="2389"/>
      <c r="AV224" s="1076">
        <f>作業員データ!CL31</f>
        <v>0</v>
      </c>
      <c r="AW224" s="2271">
        <f>作業員データ!$BT$31</f>
        <v>0</v>
      </c>
      <c r="AX224" s="2272"/>
      <c r="AY224" s="2273"/>
      <c r="AZ224" s="2271">
        <f>作業員データ!$BZ$31</f>
        <v>0</v>
      </c>
      <c r="BA224" s="2272"/>
      <c r="BB224" s="2273"/>
      <c r="BC224" s="2271">
        <f>作業員データ!$CF$31</f>
        <v>0</v>
      </c>
      <c r="BD224" s="2272"/>
      <c r="BE224" s="2273"/>
      <c r="BF224" s="2258"/>
      <c r="BG224" s="2221"/>
      <c r="BH224" s="2211"/>
      <c r="BI224" s="2221"/>
      <c r="BJ224" s="2211"/>
      <c r="BK224" s="2251"/>
      <c r="BL224" s="2375"/>
      <c r="BM224" s="2376"/>
    </row>
    <row r="225" spans="1:65" s="647" customFormat="1" ht="14.25" customHeight="1">
      <c r="A225" s="2361">
        <f>作業員データ!$A$32</f>
        <v>29</v>
      </c>
      <c r="B225" s="2401">
        <f>作業員データ!$B$32</f>
        <v>0</v>
      </c>
      <c r="C225" s="2402"/>
      <c r="D225" s="2402"/>
      <c r="E225" s="2402"/>
      <c r="F225" s="2403"/>
      <c r="G225" s="2407">
        <f>作業員データ!$D$32</f>
        <v>0</v>
      </c>
      <c r="H225" s="2218"/>
      <c r="I225" s="2408"/>
      <c r="J225" s="2293" t="str">
        <f>作業員データ!$AY$32</f>
        <v/>
      </c>
      <c r="K225" s="2209" t="str">
        <f>作業員データ!$BB$32</f>
        <v/>
      </c>
      <c r="L225" s="2407" t="str">
        <f>作業員データ!$L$32</f>
        <v/>
      </c>
      <c r="M225" s="2231" t="s">
        <v>647</v>
      </c>
      <c r="N225" s="2218">
        <f>作業員データ!$H$32</f>
        <v>0</v>
      </c>
      <c r="O225" s="2231" t="s">
        <v>24</v>
      </c>
      <c r="P225" s="2218">
        <f>作業員データ!$J$32</f>
        <v>0</v>
      </c>
      <c r="Q225" s="2234" t="s">
        <v>651</v>
      </c>
      <c r="R225" s="2246" t="str">
        <f>作業員データ!$V$32</f>
        <v/>
      </c>
      <c r="S225" s="2231" t="s">
        <v>647</v>
      </c>
      <c r="T225" s="2218">
        <f>作業員データ!$R$32</f>
        <v>0</v>
      </c>
      <c r="U225" s="2231" t="s">
        <v>24</v>
      </c>
      <c r="V225" s="2218">
        <f>作業員データ!$T$32</f>
        <v>0</v>
      </c>
      <c r="W225" s="2234" t="s">
        <v>651</v>
      </c>
      <c r="X225" s="2237">
        <f>作業員データ!$Y$32</f>
        <v>0</v>
      </c>
      <c r="Y225" s="2238"/>
      <c r="Z225" s="2238"/>
      <c r="AA225" s="2238"/>
      <c r="AB225" s="2238"/>
      <c r="AC225" s="2239"/>
      <c r="AD225" s="2231" t="s">
        <v>25</v>
      </c>
      <c r="AE225" s="2218">
        <f>作業員データ!$Z$32</f>
        <v>0</v>
      </c>
      <c r="AF225" s="2218"/>
      <c r="AG225" s="2218"/>
      <c r="AH225" s="2234" t="s">
        <v>26</v>
      </c>
      <c r="AI225" s="2246">
        <f>作業員データ!$AD$32</f>
        <v>0</v>
      </c>
      <c r="AJ225" s="2231" t="s">
        <v>647</v>
      </c>
      <c r="AK225" s="2218">
        <f>作業員データ!$AF$32</f>
        <v>0</v>
      </c>
      <c r="AL225" s="2231" t="s">
        <v>24</v>
      </c>
      <c r="AM225" s="2218">
        <f>作業員データ!$AH$32</f>
        <v>0</v>
      </c>
      <c r="AN225" s="2234" t="s">
        <v>651</v>
      </c>
      <c r="AO225" s="2361">
        <f>作業員データ!$AN$32</f>
        <v>0</v>
      </c>
      <c r="AP225" s="2246">
        <f>作業員データ!$AP$32</f>
        <v>0</v>
      </c>
      <c r="AQ225" s="2231" t="s">
        <v>647</v>
      </c>
      <c r="AR225" s="2218">
        <f>作業員データ!$AR$32</f>
        <v>0</v>
      </c>
      <c r="AS225" s="2231" t="s">
        <v>24</v>
      </c>
      <c r="AT225" s="2218">
        <f>作業員データ!$AT$32</f>
        <v>0</v>
      </c>
      <c r="AU225" s="2234" t="s">
        <v>651</v>
      </c>
      <c r="AV225" s="812">
        <f>作業員データ!$CG$33</f>
        <v>0</v>
      </c>
      <c r="AW225" s="2304">
        <f>作業員データ!$BO$32</f>
        <v>0</v>
      </c>
      <c r="AX225" s="2305"/>
      <c r="AY225" s="2306"/>
      <c r="AZ225" s="2304">
        <f>作業員データ!$BU$32</f>
        <v>0</v>
      </c>
      <c r="BA225" s="2305"/>
      <c r="BB225" s="2306"/>
      <c r="BC225" s="2304">
        <f>作業員データ!$CA$32</f>
        <v>0</v>
      </c>
      <c r="BD225" s="2305"/>
      <c r="BE225" s="2306"/>
      <c r="BF225" s="2275"/>
      <c r="BG225" s="2215" t="s">
        <v>647</v>
      </c>
      <c r="BH225" s="2269"/>
      <c r="BI225" s="2215" t="s">
        <v>24</v>
      </c>
      <c r="BJ225" s="2269"/>
      <c r="BK225" s="2267" t="s">
        <v>651</v>
      </c>
      <c r="BL225" s="2373" t="s">
        <v>1826</v>
      </c>
      <c r="BM225" s="2374"/>
    </row>
    <row r="226" spans="1:65" s="647" customFormat="1" ht="14.25" customHeight="1">
      <c r="A226" s="2362"/>
      <c r="B226" s="2404"/>
      <c r="C226" s="2405"/>
      <c r="D226" s="2405"/>
      <c r="E226" s="2405"/>
      <c r="F226" s="2406"/>
      <c r="G226" s="2247"/>
      <c r="H226" s="2219"/>
      <c r="I226" s="2379"/>
      <c r="J226" s="2293"/>
      <c r="K226" s="2209"/>
      <c r="L226" s="2409"/>
      <c r="M226" s="2232"/>
      <c r="N226" s="2219"/>
      <c r="O226" s="2232"/>
      <c r="P226" s="2219"/>
      <c r="Q226" s="2235"/>
      <c r="R226" s="2247"/>
      <c r="S226" s="2232"/>
      <c r="T226" s="2219"/>
      <c r="U226" s="2232"/>
      <c r="V226" s="2219"/>
      <c r="W226" s="2235"/>
      <c r="X226" s="2240"/>
      <c r="Y226" s="2241"/>
      <c r="Z226" s="2241"/>
      <c r="AA226" s="2241"/>
      <c r="AB226" s="2241"/>
      <c r="AC226" s="2242"/>
      <c r="AD226" s="2232"/>
      <c r="AE226" s="2219"/>
      <c r="AF226" s="2219"/>
      <c r="AG226" s="2219"/>
      <c r="AH226" s="2235"/>
      <c r="AI226" s="2247"/>
      <c r="AJ226" s="2232"/>
      <c r="AK226" s="2219"/>
      <c r="AL226" s="2232"/>
      <c r="AM226" s="2219"/>
      <c r="AN226" s="2235"/>
      <c r="AO226" s="2362"/>
      <c r="AP226" s="2247"/>
      <c r="AQ226" s="2232"/>
      <c r="AR226" s="2219"/>
      <c r="AS226" s="2232"/>
      <c r="AT226" s="2219"/>
      <c r="AU226" s="2235"/>
      <c r="AV226" s="834">
        <f>作業員データ!$CH$33</f>
        <v>0</v>
      </c>
      <c r="AW226" s="2277">
        <f>作業員データ!$BP$32</f>
        <v>0</v>
      </c>
      <c r="AX226" s="2278"/>
      <c r="AY226" s="2279"/>
      <c r="AZ226" s="2277">
        <f>作業員データ!$BV$32</f>
        <v>0</v>
      </c>
      <c r="BA226" s="2278"/>
      <c r="BB226" s="2279"/>
      <c r="BC226" s="2277">
        <f>作業員データ!$CB$32</f>
        <v>0</v>
      </c>
      <c r="BD226" s="2278"/>
      <c r="BE226" s="2279"/>
      <c r="BF226" s="2257"/>
      <c r="BG226" s="2216"/>
      <c r="BH226" s="2210"/>
      <c r="BI226" s="2216"/>
      <c r="BJ226" s="2210"/>
      <c r="BK226" s="2250"/>
      <c r="BL226" s="2252"/>
      <c r="BM226" s="2254"/>
    </row>
    <row r="227" spans="1:65" s="647" customFormat="1" ht="14.25" customHeight="1">
      <c r="A227" s="2362"/>
      <c r="B227" s="2395">
        <f>作業員データ!$C$32</f>
        <v>0</v>
      </c>
      <c r="C227" s="2396"/>
      <c r="D227" s="2396"/>
      <c r="E227" s="2396"/>
      <c r="F227" s="2397"/>
      <c r="G227" s="2247"/>
      <c r="H227" s="2219"/>
      <c r="I227" s="2379"/>
      <c r="J227" s="2209" t="str">
        <f>作業員データ!$BE$32</f>
        <v/>
      </c>
      <c r="K227" s="2209" t="str">
        <f>作業員データ!$BH$32</f>
        <v/>
      </c>
      <c r="L227" s="2410"/>
      <c r="M227" s="2233"/>
      <c r="N227" s="2220"/>
      <c r="O227" s="2233"/>
      <c r="P227" s="2220"/>
      <c r="Q227" s="2236"/>
      <c r="R227" s="2248"/>
      <c r="S227" s="2233"/>
      <c r="T227" s="2220"/>
      <c r="U227" s="2233"/>
      <c r="V227" s="2220"/>
      <c r="W227" s="2236"/>
      <c r="X227" s="2243"/>
      <c r="Y227" s="2244"/>
      <c r="Z227" s="2244"/>
      <c r="AA227" s="2244"/>
      <c r="AB227" s="2244"/>
      <c r="AC227" s="2245"/>
      <c r="AD227" s="2232"/>
      <c r="AE227" s="2219"/>
      <c r="AF227" s="2219"/>
      <c r="AG227" s="2219"/>
      <c r="AH227" s="2235"/>
      <c r="AI227" s="2248"/>
      <c r="AJ227" s="2233"/>
      <c r="AK227" s="2220"/>
      <c r="AL227" s="2233"/>
      <c r="AM227" s="2220"/>
      <c r="AN227" s="2236"/>
      <c r="AO227" s="2362"/>
      <c r="AP227" s="2248"/>
      <c r="AQ227" s="2233"/>
      <c r="AR227" s="2220"/>
      <c r="AS227" s="2233"/>
      <c r="AT227" s="2220"/>
      <c r="AU227" s="2236"/>
      <c r="AV227" s="835">
        <f>作業員データ!$CI$33</f>
        <v>0</v>
      </c>
      <c r="AW227" s="2277">
        <f>作業員データ!$BQ$32</f>
        <v>0</v>
      </c>
      <c r="AX227" s="2278"/>
      <c r="AY227" s="2279"/>
      <c r="AZ227" s="2277">
        <f>作業員データ!$BW$32</f>
        <v>0</v>
      </c>
      <c r="BA227" s="2278"/>
      <c r="BB227" s="2279"/>
      <c r="BC227" s="2277">
        <f>作業員データ!$CC$32</f>
        <v>0</v>
      </c>
      <c r="BD227" s="2278"/>
      <c r="BE227" s="2279"/>
      <c r="BF227" s="2276"/>
      <c r="BG227" s="2217"/>
      <c r="BH227" s="2270"/>
      <c r="BI227" s="2217"/>
      <c r="BJ227" s="2270"/>
      <c r="BK227" s="2268"/>
      <c r="BL227" s="2252"/>
      <c r="BM227" s="2254"/>
    </row>
    <row r="228" spans="1:65" s="647" customFormat="1" ht="14.25" customHeight="1">
      <c r="A228" s="2362"/>
      <c r="B228" s="2395"/>
      <c r="C228" s="2396"/>
      <c r="D228" s="2396"/>
      <c r="E228" s="2396"/>
      <c r="F228" s="2397"/>
      <c r="G228" s="2247"/>
      <c r="H228" s="2219"/>
      <c r="I228" s="2379"/>
      <c r="J228" s="2209"/>
      <c r="K228" s="2209"/>
      <c r="L228" s="648"/>
      <c r="M228" s="649"/>
      <c r="N228" s="2219" t="e">
        <f ca="1">作業員データ!$N$32</f>
        <v>#VALUE!</v>
      </c>
      <c r="O228" s="2232" t="s">
        <v>647</v>
      </c>
      <c r="P228" s="649"/>
      <c r="Q228" s="650"/>
      <c r="R228" s="648"/>
      <c r="S228" s="649"/>
      <c r="T228" s="2219" t="e">
        <f ca="1">作業員データ!$X$32</f>
        <v>#VALUE!</v>
      </c>
      <c r="U228" s="2232" t="s">
        <v>66</v>
      </c>
      <c r="V228" s="649"/>
      <c r="W228" s="650"/>
      <c r="X228" s="2366">
        <f>作業員データ!$AA$32</f>
        <v>0</v>
      </c>
      <c r="Y228" s="2367"/>
      <c r="Z228" s="2367"/>
      <c r="AA228" s="2367"/>
      <c r="AB228" s="2367"/>
      <c r="AC228" s="2368"/>
      <c r="AD228" s="2372" t="s">
        <v>25</v>
      </c>
      <c r="AE228" s="2377">
        <f>作業員データ!$AB$32</f>
        <v>0</v>
      </c>
      <c r="AF228" s="2377"/>
      <c r="AG228" s="2377"/>
      <c r="AH228" s="2392" t="s">
        <v>26</v>
      </c>
      <c r="AI228" s="2381">
        <f>作業員データ!$AK$32</f>
        <v>0</v>
      </c>
      <c r="AJ228" s="2377"/>
      <c r="AK228" s="2372" t="s">
        <v>67</v>
      </c>
      <c r="AL228" s="2372"/>
      <c r="AM228" s="2377">
        <f>作業員データ!$AM$32</f>
        <v>0</v>
      </c>
      <c r="AN228" s="2378"/>
      <c r="AO228" s="2362"/>
      <c r="AP228" s="2381">
        <f>作業員データ!$AV$32</f>
        <v>0</v>
      </c>
      <c r="AQ228" s="2382"/>
      <c r="AR228" s="2382"/>
      <c r="AS228" s="2382"/>
      <c r="AT228" s="2382"/>
      <c r="AU228" s="2383"/>
      <c r="AV228" s="836">
        <f>作業員データ!$CJ$33</f>
        <v>0</v>
      </c>
      <c r="AW228" s="2277">
        <f>作業員データ!$BR$32</f>
        <v>0</v>
      </c>
      <c r="AX228" s="2278"/>
      <c r="AY228" s="2279"/>
      <c r="AZ228" s="2277">
        <f>作業員データ!$BX$32</f>
        <v>0</v>
      </c>
      <c r="BA228" s="2278"/>
      <c r="BB228" s="2279"/>
      <c r="BC228" s="2277">
        <f>作業員データ!$CD$32</f>
        <v>0</v>
      </c>
      <c r="BD228" s="2278"/>
      <c r="BE228" s="2279"/>
      <c r="BF228" s="2203"/>
      <c r="BG228" s="2274" t="s">
        <v>647</v>
      </c>
      <c r="BH228" s="2204"/>
      <c r="BI228" s="2274" t="s">
        <v>24</v>
      </c>
      <c r="BJ228" s="2204"/>
      <c r="BK228" s="2249" t="s">
        <v>651</v>
      </c>
      <c r="BL228" s="2252"/>
      <c r="BM228" s="2254"/>
    </row>
    <row r="229" spans="1:65" s="647" customFormat="1" ht="14.25" customHeight="1">
      <c r="A229" s="2362"/>
      <c r="B229" s="2381"/>
      <c r="C229" s="2377"/>
      <c r="D229" s="2377"/>
      <c r="E229" s="2377"/>
      <c r="F229" s="2378"/>
      <c r="G229" s="2247"/>
      <c r="H229" s="2219"/>
      <c r="I229" s="2379"/>
      <c r="J229" s="2252" t="str">
        <f>作業員データ!$BK$32</f>
        <v/>
      </c>
      <c r="K229" s="2254" t="str">
        <f>作業員データ!$BN$32</f>
        <v/>
      </c>
      <c r="L229" s="648"/>
      <c r="M229" s="649"/>
      <c r="N229" s="2219"/>
      <c r="O229" s="2232"/>
      <c r="P229" s="649"/>
      <c r="Q229" s="650"/>
      <c r="R229" s="648"/>
      <c r="S229" s="649"/>
      <c r="T229" s="2219"/>
      <c r="U229" s="2232"/>
      <c r="V229" s="649"/>
      <c r="W229" s="650"/>
      <c r="X229" s="2240"/>
      <c r="Y229" s="2241"/>
      <c r="Z229" s="2241"/>
      <c r="AA229" s="2241"/>
      <c r="AB229" s="2241"/>
      <c r="AC229" s="2242"/>
      <c r="AD229" s="2232"/>
      <c r="AE229" s="2219"/>
      <c r="AF229" s="2219"/>
      <c r="AG229" s="2219"/>
      <c r="AH229" s="2235"/>
      <c r="AI229" s="2247"/>
      <c r="AJ229" s="2219"/>
      <c r="AK229" s="2232"/>
      <c r="AL229" s="2232"/>
      <c r="AM229" s="2219"/>
      <c r="AN229" s="2379"/>
      <c r="AO229" s="2362"/>
      <c r="AP229" s="2384"/>
      <c r="AQ229" s="2385"/>
      <c r="AR229" s="2385"/>
      <c r="AS229" s="2385"/>
      <c r="AT229" s="2385"/>
      <c r="AU229" s="2386"/>
      <c r="AV229" s="1075">
        <f>作業員データ!$CK$33</f>
        <v>0</v>
      </c>
      <c r="AW229" s="2277">
        <f>作業員データ!$BS$32</f>
        <v>0</v>
      </c>
      <c r="AX229" s="2278"/>
      <c r="AY229" s="2279"/>
      <c r="AZ229" s="2277">
        <f>作業員データ!$BY$32</f>
        <v>0</v>
      </c>
      <c r="BA229" s="2278"/>
      <c r="BB229" s="2279"/>
      <c r="BC229" s="2277">
        <f>作業員データ!$CE$32</f>
        <v>0</v>
      </c>
      <c r="BD229" s="2278"/>
      <c r="BE229" s="2279"/>
      <c r="BF229" s="2257"/>
      <c r="BG229" s="2216"/>
      <c r="BH229" s="2210"/>
      <c r="BI229" s="2216"/>
      <c r="BJ229" s="2210"/>
      <c r="BK229" s="2250"/>
      <c r="BL229" s="2252"/>
      <c r="BM229" s="2254"/>
    </row>
    <row r="230" spans="1:65" s="647" customFormat="1" ht="14.25" customHeight="1">
      <c r="A230" s="2363"/>
      <c r="B230" s="2398"/>
      <c r="C230" s="2399"/>
      <c r="D230" s="2399"/>
      <c r="E230" s="2399"/>
      <c r="F230" s="2400"/>
      <c r="G230" s="2394"/>
      <c r="H230" s="2364"/>
      <c r="I230" s="2380"/>
      <c r="J230" s="2253"/>
      <c r="K230" s="2255"/>
      <c r="L230" s="651"/>
      <c r="M230" s="652"/>
      <c r="N230" s="2364"/>
      <c r="O230" s="2365"/>
      <c r="P230" s="652"/>
      <c r="Q230" s="653"/>
      <c r="R230" s="651"/>
      <c r="S230" s="652"/>
      <c r="T230" s="2364"/>
      <c r="U230" s="2365"/>
      <c r="V230" s="652"/>
      <c r="W230" s="653"/>
      <c r="X230" s="2369"/>
      <c r="Y230" s="2370"/>
      <c r="Z230" s="2370"/>
      <c r="AA230" s="2370"/>
      <c r="AB230" s="2370"/>
      <c r="AC230" s="2371"/>
      <c r="AD230" s="2365"/>
      <c r="AE230" s="2364"/>
      <c r="AF230" s="2364"/>
      <c r="AG230" s="2364"/>
      <c r="AH230" s="2393"/>
      <c r="AI230" s="2394"/>
      <c r="AJ230" s="2364"/>
      <c r="AK230" s="2365"/>
      <c r="AL230" s="2365"/>
      <c r="AM230" s="2364"/>
      <c r="AN230" s="2380"/>
      <c r="AO230" s="2363"/>
      <c r="AP230" s="2387"/>
      <c r="AQ230" s="2388"/>
      <c r="AR230" s="2388"/>
      <c r="AS230" s="2388"/>
      <c r="AT230" s="2388"/>
      <c r="AU230" s="2389"/>
      <c r="AV230" s="1076">
        <f>作業員データ!CL32</f>
        <v>0</v>
      </c>
      <c r="AW230" s="2271">
        <f>作業員データ!$BT$32</f>
        <v>0</v>
      </c>
      <c r="AX230" s="2272"/>
      <c r="AY230" s="2273"/>
      <c r="AZ230" s="2271">
        <f>作業員データ!$BZ$32</f>
        <v>0</v>
      </c>
      <c r="BA230" s="2272"/>
      <c r="BB230" s="2273"/>
      <c r="BC230" s="2271">
        <f>作業員データ!$CF$32</f>
        <v>0</v>
      </c>
      <c r="BD230" s="2272"/>
      <c r="BE230" s="2273"/>
      <c r="BF230" s="2258"/>
      <c r="BG230" s="2221"/>
      <c r="BH230" s="2211"/>
      <c r="BI230" s="2221"/>
      <c r="BJ230" s="2211"/>
      <c r="BK230" s="2251"/>
      <c r="BL230" s="2375"/>
      <c r="BM230" s="2376"/>
    </row>
    <row r="231" spans="1:65" s="647" customFormat="1" ht="14.25" customHeight="1">
      <c r="A231" s="2361">
        <f>作業員データ!$A$33</f>
        <v>30</v>
      </c>
      <c r="B231" s="2401">
        <f>作業員データ!$B$33</f>
        <v>0</v>
      </c>
      <c r="C231" s="2402"/>
      <c r="D231" s="2402"/>
      <c r="E231" s="2402"/>
      <c r="F231" s="2403"/>
      <c r="G231" s="2407">
        <f>作業員データ!$D$33</f>
        <v>0</v>
      </c>
      <c r="H231" s="2218"/>
      <c r="I231" s="2408"/>
      <c r="J231" s="2293" t="str">
        <f>作業員データ!$AY$33</f>
        <v/>
      </c>
      <c r="K231" s="2209" t="str">
        <f>作業員データ!$BB$33</f>
        <v/>
      </c>
      <c r="L231" s="2407" t="str">
        <f>作業員データ!$L$33</f>
        <v/>
      </c>
      <c r="M231" s="2231" t="s">
        <v>647</v>
      </c>
      <c r="N231" s="2218">
        <f>作業員データ!$H$33</f>
        <v>0</v>
      </c>
      <c r="O231" s="2231" t="s">
        <v>24</v>
      </c>
      <c r="P231" s="2218">
        <f>作業員データ!$J$33</f>
        <v>0</v>
      </c>
      <c r="Q231" s="2234" t="s">
        <v>651</v>
      </c>
      <c r="R231" s="2246" t="str">
        <f>作業員データ!$V$33</f>
        <v/>
      </c>
      <c r="S231" s="2231" t="s">
        <v>647</v>
      </c>
      <c r="T231" s="2218">
        <f>作業員データ!$R$33</f>
        <v>0</v>
      </c>
      <c r="U231" s="2231" t="s">
        <v>24</v>
      </c>
      <c r="V231" s="2218">
        <f>作業員データ!$T$33</f>
        <v>0</v>
      </c>
      <c r="W231" s="2234" t="s">
        <v>651</v>
      </c>
      <c r="X231" s="2237">
        <f>作業員データ!$Y$33</f>
        <v>0</v>
      </c>
      <c r="Y231" s="2238"/>
      <c r="Z231" s="2238"/>
      <c r="AA231" s="2238"/>
      <c r="AB231" s="2238"/>
      <c r="AC231" s="2239"/>
      <c r="AD231" s="2231" t="s">
        <v>25</v>
      </c>
      <c r="AE231" s="2218">
        <f>作業員データ!$Z$33</f>
        <v>0</v>
      </c>
      <c r="AF231" s="2218"/>
      <c r="AG231" s="2218"/>
      <c r="AH231" s="2234" t="s">
        <v>26</v>
      </c>
      <c r="AI231" s="2246">
        <f>作業員データ!$AD$33</f>
        <v>0</v>
      </c>
      <c r="AJ231" s="2231" t="s">
        <v>647</v>
      </c>
      <c r="AK231" s="2218">
        <f>作業員データ!$AF$33</f>
        <v>0</v>
      </c>
      <c r="AL231" s="2231" t="s">
        <v>24</v>
      </c>
      <c r="AM231" s="2218">
        <f>作業員データ!$AH$33</f>
        <v>0</v>
      </c>
      <c r="AN231" s="2234" t="s">
        <v>651</v>
      </c>
      <c r="AO231" s="2361">
        <f>作業員データ!$AN$33</f>
        <v>0</v>
      </c>
      <c r="AP231" s="2246">
        <f>作業員データ!$AP$33</f>
        <v>0</v>
      </c>
      <c r="AQ231" s="2231" t="s">
        <v>647</v>
      </c>
      <c r="AR231" s="2218">
        <f>作業員データ!$AR$33</f>
        <v>0</v>
      </c>
      <c r="AS231" s="2231" t="s">
        <v>24</v>
      </c>
      <c r="AT231" s="2218">
        <f>作業員データ!$AT$33</f>
        <v>0</v>
      </c>
      <c r="AU231" s="2234" t="s">
        <v>651</v>
      </c>
      <c r="AV231" s="915">
        <f>作業員データ!$CG$33</f>
        <v>0</v>
      </c>
      <c r="AW231" s="2304">
        <f>作業員データ!$BO$33</f>
        <v>0</v>
      </c>
      <c r="AX231" s="2305"/>
      <c r="AY231" s="2306"/>
      <c r="AZ231" s="2304">
        <f>作業員データ!$BU$33</f>
        <v>0</v>
      </c>
      <c r="BA231" s="2305"/>
      <c r="BB231" s="2306"/>
      <c r="BC231" s="2304">
        <f>作業員データ!$CA$33</f>
        <v>0</v>
      </c>
      <c r="BD231" s="2305"/>
      <c r="BE231" s="2306"/>
      <c r="BF231" s="2275"/>
      <c r="BG231" s="2215" t="s">
        <v>647</v>
      </c>
      <c r="BH231" s="2269"/>
      <c r="BI231" s="2215" t="s">
        <v>24</v>
      </c>
      <c r="BJ231" s="2269"/>
      <c r="BK231" s="2267" t="s">
        <v>651</v>
      </c>
      <c r="BL231" s="2373" t="s">
        <v>1826</v>
      </c>
      <c r="BM231" s="2374"/>
    </row>
    <row r="232" spans="1:65" s="647" customFormat="1" ht="14.25" customHeight="1">
      <c r="A232" s="2362"/>
      <c r="B232" s="2404"/>
      <c r="C232" s="2405"/>
      <c r="D232" s="2405"/>
      <c r="E232" s="2405"/>
      <c r="F232" s="2406"/>
      <c r="G232" s="2247"/>
      <c r="H232" s="2219"/>
      <c r="I232" s="2379"/>
      <c r="J232" s="2293"/>
      <c r="K232" s="2209"/>
      <c r="L232" s="2409"/>
      <c r="M232" s="2232"/>
      <c r="N232" s="2219"/>
      <c r="O232" s="2232"/>
      <c r="P232" s="2219"/>
      <c r="Q232" s="2235"/>
      <c r="R232" s="2247"/>
      <c r="S232" s="2232"/>
      <c r="T232" s="2219"/>
      <c r="U232" s="2232"/>
      <c r="V232" s="2219"/>
      <c r="W232" s="2235"/>
      <c r="X232" s="2240"/>
      <c r="Y232" s="2241"/>
      <c r="Z232" s="2241"/>
      <c r="AA232" s="2241"/>
      <c r="AB232" s="2241"/>
      <c r="AC232" s="2242"/>
      <c r="AD232" s="2232"/>
      <c r="AE232" s="2219"/>
      <c r="AF232" s="2219"/>
      <c r="AG232" s="2219"/>
      <c r="AH232" s="2235"/>
      <c r="AI232" s="2247"/>
      <c r="AJ232" s="2232"/>
      <c r="AK232" s="2219"/>
      <c r="AL232" s="2232"/>
      <c r="AM232" s="2219"/>
      <c r="AN232" s="2235"/>
      <c r="AO232" s="2362"/>
      <c r="AP232" s="2247"/>
      <c r="AQ232" s="2232"/>
      <c r="AR232" s="2219"/>
      <c r="AS232" s="2232"/>
      <c r="AT232" s="2219"/>
      <c r="AU232" s="2235"/>
      <c r="AV232" s="834">
        <f>作業員データ!$CH$33</f>
        <v>0</v>
      </c>
      <c r="AW232" s="2277">
        <f>作業員データ!$BP$33</f>
        <v>0</v>
      </c>
      <c r="AX232" s="2278"/>
      <c r="AY232" s="2279"/>
      <c r="AZ232" s="2277">
        <f>作業員データ!$BV$33</f>
        <v>0</v>
      </c>
      <c r="BA232" s="2278"/>
      <c r="BB232" s="2279"/>
      <c r="BC232" s="2277">
        <f>作業員データ!$CB$33</f>
        <v>0</v>
      </c>
      <c r="BD232" s="2278"/>
      <c r="BE232" s="2279"/>
      <c r="BF232" s="2257"/>
      <c r="BG232" s="2216"/>
      <c r="BH232" s="2210"/>
      <c r="BI232" s="2216"/>
      <c r="BJ232" s="2210"/>
      <c r="BK232" s="2250"/>
      <c r="BL232" s="2252"/>
      <c r="BM232" s="2254"/>
    </row>
    <row r="233" spans="1:65" s="647" customFormat="1" ht="14.25" customHeight="1">
      <c r="A233" s="2362"/>
      <c r="B233" s="2395">
        <f>作業員データ!$C$33</f>
        <v>0</v>
      </c>
      <c r="C233" s="2396"/>
      <c r="D233" s="2396"/>
      <c r="E233" s="2396"/>
      <c r="F233" s="2397"/>
      <c r="G233" s="2247"/>
      <c r="H233" s="2219"/>
      <c r="I233" s="2379"/>
      <c r="J233" s="2209" t="str">
        <f>作業員データ!$BE$33</f>
        <v/>
      </c>
      <c r="K233" s="2209" t="str">
        <f>作業員データ!$BH$33</f>
        <v/>
      </c>
      <c r="L233" s="2410"/>
      <c r="M233" s="2233"/>
      <c r="N233" s="2220"/>
      <c r="O233" s="2233"/>
      <c r="P233" s="2220"/>
      <c r="Q233" s="2236"/>
      <c r="R233" s="2248"/>
      <c r="S233" s="2233"/>
      <c r="T233" s="2220"/>
      <c r="U233" s="2233"/>
      <c r="V233" s="2220"/>
      <c r="W233" s="2236"/>
      <c r="X233" s="2243"/>
      <c r="Y233" s="2244"/>
      <c r="Z233" s="2244"/>
      <c r="AA233" s="2244"/>
      <c r="AB233" s="2244"/>
      <c r="AC233" s="2245"/>
      <c r="AD233" s="2232"/>
      <c r="AE233" s="2219"/>
      <c r="AF233" s="2219"/>
      <c r="AG233" s="2219"/>
      <c r="AH233" s="2235"/>
      <c r="AI233" s="2248"/>
      <c r="AJ233" s="2233"/>
      <c r="AK233" s="2220"/>
      <c r="AL233" s="2233"/>
      <c r="AM233" s="2220"/>
      <c r="AN233" s="2236"/>
      <c r="AO233" s="2362"/>
      <c r="AP233" s="2248"/>
      <c r="AQ233" s="2233"/>
      <c r="AR233" s="2220"/>
      <c r="AS233" s="2233"/>
      <c r="AT233" s="2220"/>
      <c r="AU233" s="2236"/>
      <c r="AV233" s="835">
        <f>作業員データ!$CI$33</f>
        <v>0</v>
      </c>
      <c r="AW233" s="2277">
        <f>作業員データ!$BQ$33</f>
        <v>0</v>
      </c>
      <c r="AX233" s="2278"/>
      <c r="AY233" s="2279"/>
      <c r="AZ233" s="2277">
        <f>作業員データ!$BW$33</f>
        <v>0</v>
      </c>
      <c r="BA233" s="2278"/>
      <c r="BB233" s="2279"/>
      <c r="BC233" s="2277">
        <f>作業員データ!$CC$33</f>
        <v>0</v>
      </c>
      <c r="BD233" s="2278"/>
      <c r="BE233" s="2279"/>
      <c r="BF233" s="2276"/>
      <c r="BG233" s="2217"/>
      <c r="BH233" s="2270"/>
      <c r="BI233" s="2217"/>
      <c r="BJ233" s="2270"/>
      <c r="BK233" s="2268"/>
      <c r="BL233" s="2252"/>
      <c r="BM233" s="2254"/>
    </row>
    <row r="234" spans="1:65" s="647" customFormat="1" ht="14.25" customHeight="1">
      <c r="A234" s="2362"/>
      <c r="B234" s="2395"/>
      <c r="C234" s="2396"/>
      <c r="D234" s="2396"/>
      <c r="E234" s="2396"/>
      <c r="F234" s="2397"/>
      <c r="G234" s="2247"/>
      <c r="H234" s="2219"/>
      <c r="I234" s="2379"/>
      <c r="J234" s="2209"/>
      <c r="K234" s="2209"/>
      <c r="L234" s="648"/>
      <c r="M234" s="649"/>
      <c r="N234" s="2219" t="e">
        <f ca="1">作業員データ!$N$33</f>
        <v>#VALUE!</v>
      </c>
      <c r="O234" s="2232" t="s">
        <v>647</v>
      </c>
      <c r="P234" s="649"/>
      <c r="Q234" s="650"/>
      <c r="R234" s="648"/>
      <c r="S234" s="649"/>
      <c r="T234" s="2219" t="e">
        <f ca="1">作業員データ!$X$33</f>
        <v>#VALUE!</v>
      </c>
      <c r="U234" s="2232" t="s">
        <v>66</v>
      </c>
      <c r="V234" s="649"/>
      <c r="W234" s="650"/>
      <c r="X234" s="2366">
        <f>作業員データ!$AA$33</f>
        <v>0</v>
      </c>
      <c r="Y234" s="2367"/>
      <c r="Z234" s="2367"/>
      <c r="AA234" s="2367"/>
      <c r="AB234" s="2367"/>
      <c r="AC234" s="2368"/>
      <c r="AD234" s="2372" t="s">
        <v>25</v>
      </c>
      <c r="AE234" s="2377">
        <f>作業員データ!$AB$33</f>
        <v>0</v>
      </c>
      <c r="AF234" s="2377"/>
      <c r="AG234" s="2377"/>
      <c r="AH234" s="2392" t="s">
        <v>26</v>
      </c>
      <c r="AI234" s="2381">
        <f>作業員データ!$AK$33</f>
        <v>0</v>
      </c>
      <c r="AJ234" s="2377"/>
      <c r="AK234" s="2372" t="s">
        <v>67</v>
      </c>
      <c r="AL234" s="2372"/>
      <c r="AM234" s="2377">
        <f>作業員データ!$AM$33</f>
        <v>0</v>
      </c>
      <c r="AN234" s="2378"/>
      <c r="AO234" s="2362"/>
      <c r="AP234" s="2381">
        <f>作業員データ!$AV$33</f>
        <v>0</v>
      </c>
      <c r="AQ234" s="2382"/>
      <c r="AR234" s="2382"/>
      <c r="AS234" s="2382"/>
      <c r="AT234" s="2382"/>
      <c r="AU234" s="2383"/>
      <c r="AV234" s="836">
        <f>作業員データ!$CJ$33</f>
        <v>0</v>
      </c>
      <c r="AW234" s="2277">
        <f>作業員データ!$BR$33</f>
        <v>0</v>
      </c>
      <c r="AX234" s="2278"/>
      <c r="AY234" s="2279"/>
      <c r="AZ234" s="2277">
        <f>作業員データ!$BX$33</f>
        <v>0</v>
      </c>
      <c r="BA234" s="2278"/>
      <c r="BB234" s="2279"/>
      <c r="BC234" s="2277">
        <f>作業員データ!$CD$33</f>
        <v>0</v>
      </c>
      <c r="BD234" s="2278"/>
      <c r="BE234" s="2279"/>
      <c r="BF234" s="2203"/>
      <c r="BG234" s="2274" t="s">
        <v>647</v>
      </c>
      <c r="BH234" s="2204"/>
      <c r="BI234" s="2274" t="s">
        <v>24</v>
      </c>
      <c r="BJ234" s="2204"/>
      <c r="BK234" s="2249" t="s">
        <v>651</v>
      </c>
      <c r="BL234" s="2252"/>
      <c r="BM234" s="2254"/>
    </row>
    <row r="235" spans="1:65" s="647" customFormat="1" ht="14.25" customHeight="1">
      <c r="A235" s="2362"/>
      <c r="B235" s="2381"/>
      <c r="C235" s="2377"/>
      <c r="D235" s="2377"/>
      <c r="E235" s="2377"/>
      <c r="F235" s="2378"/>
      <c r="G235" s="2247"/>
      <c r="H235" s="2219"/>
      <c r="I235" s="2379"/>
      <c r="J235" s="2252" t="str">
        <f>作業員データ!$BK$33</f>
        <v/>
      </c>
      <c r="K235" s="2254" t="str">
        <f>作業員データ!$BN$33</f>
        <v/>
      </c>
      <c r="L235" s="648"/>
      <c r="M235" s="649"/>
      <c r="N235" s="2219"/>
      <c r="O235" s="2232"/>
      <c r="P235" s="649"/>
      <c r="Q235" s="650"/>
      <c r="R235" s="648"/>
      <c r="S235" s="649"/>
      <c r="T235" s="2219"/>
      <c r="U235" s="2232"/>
      <c r="V235" s="649"/>
      <c r="W235" s="650"/>
      <c r="X235" s="2240"/>
      <c r="Y235" s="2241"/>
      <c r="Z235" s="2241"/>
      <c r="AA235" s="2241"/>
      <c r="AB235" s="2241"/>
      <c r="AC235" s="2242"/>
      <c r="AD235" s="2232"/>
      <c r="AE235" s="2219"/>
      <c r="AF235" s="2219"/>
      <c r="AG235" s="2219"/>
      <c r="AH235" s="2235"/>
      <c r="AI235" s="2247"/>
      <c r="AJ235" s="2219"/>
      <c r="AK235" s="2232"/>
      <c r="AL235" s="2232"/>
      <c r="AM235" s="2219"/>
      <c r="AN235" s="2379"/>
      <c r="AO235" s="2362"/>
      <c r="AP235" s="2384"/>
      <c r="AQ235" s="2385"/>
      <c r="AR235" s="2385"/>
      <c r="AS235" s="2385"/>
      <c r="AT235" s="2385"/>
      <c r="AU235" s="2386"/>
      <c r="AV235" s="1075">
        <f>作業員データ!$CK$33</f>
        <v>0</v>
      </c>
      <c r="AW235" s="2277">
        <f>作業員データ!$BS$33</f>
        <v>0</v>
      </c>
      <c r="AX235" s="2278"/>
      <c r="AY235" s="2279"/>
      <c r="AZ235" s="2277">
        <f>作業員データ!$BY$33</f>
        <v>0</v>
      </c>
      <c r="BA235" s="2278"/>
      <c r="BB235" s="2279"/>
      <c r="BC235" s="2277">
        <f>作業員データ!$CE$33</f>
        <v>0</v>
      </c>
      <c r="BD235" s="2278"/>
      <c r="BE235" s="2279"/>
      <c r="BF235" s="2257"/>
      <c r="BG235" s="2216"/>
      <c r="BH235" s="2210"/>
      <c r="BI235" s="2216"/>
      <c r="BJ235" s="2210"/>
      <c r="BK235" s="2250"/>
      <c r="BL235" s="2252"/>
      <c r="BM235" s="2254"/>
    </row>
    <row r="236" spans="1:65" s="647" customFormat="1" ht="14.25" customHeight="1">
      <c r="A236" s="2363"/>
      <c r="B236" s="2398"/>
      <c r="C236" s="2399"/>
      <c r="D236" s="2399"/>
      <c r="E236" s="2399"/>
      <c r="F236" s="2400"/>
      <c r="G236" s="2394"/>
      <c r="H236" s="2364"/>
      <c r="I236" s="2380"/>
      <c r="J236" s="2253"/>
      <c r="K236" s="2255"/>
      <c r="L236" s="651"/>
      <c r="M236" s="652"/>
      <c r="N236" s="2364"/>
      <c r="O236" s="2365"/>
      <c r="P236" s="652"/>
      <c r="Q236" s="653"/>
      <c r="R236" s="651"/>
      <c r="S236" s="652"/>
      <c r="T236" s="2364"/>
      <c r="U236" s="2365"/>
      <c r="V236" s="652"/>
      <c r="W236" s="653"/>
      <c r="X236" s="2369"/>
      <c r="Y236" s="2370"/>
      <c r="Z236" s="2370"/>
      <c r="AA236" s="2370"/>
      <c r="AB236" s="2370"/>
      <c r="AC236" s="2371"/>
      <c r="AD236" s="2365"/>
      <c r="AE236" s="2364"/>
      <c r="AF236" s="2364"/>
      <c r="AG236" s="2364"/>
      <c r="AH236" s="2393"/>
      <c r="AI236" s="2394"/>
      <c r="AJ236" s="2364"/>
      <c r="AK236" s="2365"/>
      <c r="AL236" s="2365"/>
      <c r="AM236" s="2364"/>
      <c r="AN236" s="2380"/>
      <c r="AO236" s="2363"/>
      <c r="AP236" s="2387"/>
      <c r="AQ236" s="2388"/>
      <c r="AR236" s="2388"/>
      <c r="AS236" s="2388"/>
      <c r="AT236" s="2388"/>
      <c r="AU236" s="2389"/>
      <c r="AV236" s="1076">
        <f>作業員データ!CL33</f>
        <v>0</v>
      </c>
      <c r="AW236" s="2271">
        <f>作業員データ!$BT$33</f>
        <v>0</v>
      </c>
      <c r="AX236" s="2272"/>
      <c r="AY236" s="2273"/>
      <c r="AZ236" s="2271">
        <f>作業員データ!$BZ$33</f>
        <v>0</v>
      </c>
      <c r="BA236" s="2272"/>
      <c r="BB236" s="2273"/>
      <c r="BC236" s="2271">
        <f>作業員データ!$CF$33</f>
        <v>0</v>
      </c>
      <c r="BD236" s="2272"/>
      <c r="BE236" s="2273"/>
      <c r="BF236" s="2258"/>
      <c r="BG236" s="2221"/>
      <c r="BH236" s="2211"/>
      <c r="BI236" s="2221"/>
      <c r="BJ236" s="2211"/>
      <c r="BK236" s="2251"/>
      <c r="BL236" s="2375"/>
      <c r="BM236" s="2376"/>
    </row>
    <row r="237" spans="1:65" ht="14.25" customHeight="1">
      <c r="A237" s="2361">
        <f>作業員データ!$A$34</f>
        <v>31</v>
      </c>
      <c r="B237" s="2401">
        <f>作業員データ!$B$34</f>
        <v>0</v>
      </c>
      <c r="C237" s="2402"/>
      <c r="D237" s="2402"/>
      <c r="E237" s="2402"/>
      <c r="F237" s="2403"/>
      <c r="G237" s="2407">
        <f>作業員データ!$D$34</f>
        <v>0</v>
      </c>
      <c r="H237" s="2218"/>
      <c r="I237" s="2408"/>
      <c r="J237" s="2293" t="str">
        <f>作業員データ!$AY$34</f>
        <v/>
      </c>
      <c r="K237" s="2209" t="str">
        <f>作業員データ!$BB$34</f>
        <v/>
      </c>
      <c r="L237" s="2407" t="str">
        <f>作業員データ!$L$34</f>
        <v/>
      </c>
      <c r="M237" s="2231" t="s">
        <v>647</v>
      </c>
      <c r="N237" s="2218">
        <f>作業員データ!$H$34</f>
        <v>0</v>
      </c>
      <c r="O237" s="2231" t="s">
        <v>24</v>
      </c>
      <c r="P237" s="2218">
        <f>作業員データ!$J$34</f>
        <v>0</v>
      </c>
      <c r="Q237" s="2234" t="s">
        <v>651</v>
      </c>
      <c r="R237" s="2246" t="str">
        <f>作業員データ!$V$34</f>
        <v/>
      </c>
      <c r="S237" s="2231" t="s">
        <v>647</v>
      </c>
      <c r="T237" s="2218">
        <f>作業員データ!$R$34</f>
        <v>0</v>
      </c>
      <c r="U237" s="2231" t="s">
        <v>24</v>
      </c>
      <c r="V237" s="2218">
        <f>作業員データ!$T$34</f>
        <v>0</v>
      </c>
      <c r="W237" s="2234" t="s">
        <v>651</v>
      </c>
      <c r="X237" s="2237">
        <f>作業員データ!$Y$34</f>
        <v>0</v>
      </c>
      <c r="Y237" s="2238"/>
      <c r="Z237" s="2238"/>
      <c r="AA237" s="2238"/>
      <c r="AB237" s="2238"/>
      <c r="AC237" s="2239"/>
      <c r="AD237" s="2231" t="s">
        <v>25</v>
      </c>
      <c r="AE237" s="2218">
        <f>作業員データ!$Z$34</f>
        <v>0</v>
      </c>
      <c r="AF237" s="2218"/>
      <c r="AG237" s="2218"/>
      <c r="AH237" s="2234" t="s">
        <v>26</v>
      </c>
      <c r="AI237" s="2246">
        <f>作業員データ!$AD$34</f>
        <v>0</v>
      </c>
      <c r="AJ237" s="2231" t="s">
        <v>647</v>
      </c>
      <c r="AK237" s="2218">
        <f>作業員データ!$AF$34</f>
        <v>0</v>
      </c>
      <c r="AL237" s="2231" t="s">
        <v>24</v>
      </c>
      <c r="AM237" s="2218">
        <f>作業員データ!$AH$34</f>
        <v>0</v>
      </c>
      <c r="AN237" s="2234" t="s">
        <v>651</v>
      </c>
      <c r="AO237" s="2361">
        <f>作業員データ!$AN$34</f>
        <v>0</v>
      </c>
      <c r="AP237" s="2246">
        <f>作業員データ!$AP$34</f>
        <v>0</v>
      </c>
      <c r="AQ237" s="2231" t="s">
        <v>647</v>
      </c>
      <c r="AR237" s="2218">
        <f>作業員データ!$AR$34</f>
        <v>0</v>
      </c>
      <c r="AS237" s="2231" t="s">
        <v>24</v>
      </c>
      <c r="AT237" s="2218">
        <f>作業員データ!$AT$34</f>
        <v>0</v>
      </c>
      <c r="AU237" s="2234" t="s">
        <v>651</v>
      </c>
      <c r="AV237" s="915">
        <f>作業員データ!$CG$34</f>
        <v>0</v>
      </c>
      <c r="AW237" s="2304">
        <f>作業員データ!$BO$34</f>
        <v>0</v>
      </c>
      <c r="AX237" s="2305"/>
      <c r="AY237" s="2306"/>
      <c r="AZ237" s="2304">
        <f>作業員データ!$BU$34</f>
        <v>0</v>
      </c>
      <c r="BA237" s="2305"/>
      <c r="BB237" s="2306"/>
      <c r="BC237" s="2304">
        <f>作業員データ!$CA$34</f>
        <v>0</v>
      </c>
      <c r="BD237" s="2305"/>
      <c r="BE237" s="2306"/>
      <c r="BF237" s="2275"/>
      <c r="BG237" s="2215" t="s">
        <v>647</v>
      </c>
      <c r="BH237" s="2269"/>
      <c r="BI237" s="2215" t="s">
        <v>24</v>
      </c>
      <c r="BJ237" s="2269"/>
      <c r="BK237" s="2267" t="s">
        <v>651</v>
      </c>
      <c r="BL237" s="2373" t="s">
        <v>1826</v>
      </c>
      <c r="BM237" s="2374"/>
    </row>
    <row r="238" spans="1:65" ht="14.25" customHeight="1">
      <c r="A238" s="2362"/>
      <c r="B238" s="2404"/>
      <c r="C238" s="2405"/>
      <c r="D238" s="2405"/>
      <c r="E238" s="2405"/>
      <c r="F238" s="2406"/>
      <c r="G238" s="2247"/>
      <c r="H238" s="2219"/>
      <c r="I238" s="2379"/>
      <c r="J238" s="2293"/>
      <c r="K238" s="2209"/>
      <c r="L238" s="2409"/>
      <c r="M238" s="2232"/>
      <c r="N238" s="2219"/>
      <c r="O238" s="2232"/>
      <c r="P238" s="2219"/>
      <c r="Q238" s="2235"/>
      <c r="R238" s="2247"/>
      <c r="S238" s="2232"/>
      <c r="T238" s="2219"/>
      <c r="U238" s="2232"/>
      <c r="V238" s="2219"/>
      <c r="W238" s="2235"/>
      <c r="X238" s="2240"/>
      <c r="Y238" s="2241"/>
      <c r="Z238" s="2241"/>
      <c r="AA238" s="2241"/>
      <c r="AB238" s="2241"/>
      <c r="AC238" s="2242"/>
      <c r="AD238" s="2232"/>
      <c r="AE238" s="2219"/>
      <c r="AF238" s="2219"/>
      <c r="AG238" s="2219"/>
      <c r="AH238" s="2235"/>
      <c r="AI238" s="2247"/>
      <c r="AJ238" s="2232"/>
      <c r="AK238" s="2219"/>
      <c r="AL238" s="2232"/>
      <c r="AM238" s="2219"/>
      <c r="AN238" s="2235"/>
      <c r="AO238" s="2362"/>
      <c r="AP238" s="2247"/>
      <c r="AQ238" s="2232"/>
      <c r="AR238" s="2219"/>
      <c r="AS238" s="2232"/>
      <c r="AT238" s="2219"/>
      <c r="AU238" s="2235"/>
      <c r="AV238" s="834">
        <f>作業員データ!$CH$34</f>
        <v>0</v>
      </c>
      <c r="AW238" s="2277">
        <f>作業員データ!$BP$34</f>
        <v>0</v>
      </c>
      <c r="AX238" s="2278"/>
      <c r="AY238" s="2279"/>
      <c r="AZ238" s="2277">
        <f>作業員データ!$BV$34</f>
        <v>0</v>
      </c>
      <c r="BA238" s="2278"/>
      <c r="BB238" s="2279"/>
      <c r="BC238" s="2277">
        <f>作業員データ!$CB$34</f>
        <v>0</v>
      </c>
      <c r="BD238" s="2278"/>
      <c r="BE238" s="2279"/>
      <c r="BF238" s="2257"/>
      <c r="BG238" s="2216"/>
      <c r="BH238" s="2210"/>
      <c r="BI238" s="2216"/>
      <c r="BJ238" s="2210"/>
      <c r="BK238" s="2250"/>
      <c r="BL238" s="2252"/>
      <c r="BM238" s="2254"/>
    </row>
    <row r="239" spans="1:65" ht="14.25" customHeight="1">
      <c r="A239" s="2362"/>
      <c r="B239" s="2395">
        <f>作業員データ!$C$34</f>
        <v>0</v>
      </c>
      <c r="C239" s="2396"/>
      <c r="D239" s="2396"/>
      <c r="E239" s="2396"/>
      <c r="F239" s="2397"/>
      <c r="G239" s="2247"/>
      <c r="H239" s="2219"/>
      <c r="I239" s="2379"/>
      <c r="J239" s="2209" t="str">
        <f>作業員データ!$BE$34</f>
        <v/>
      </c>
      <c r="K239" s="2209" t="str">
        <f>作業員データ!$BH$34</f>
        <v/>
      </c>
      <c r="L239" s="2410"/>
      <c r="M239" s="2233"/>
      <c r="N239" s="2220"/>
      <c r="O239" s="2233"/>
      <c r="P239" s="2220"/>
      <c r="Q239" s="2236"/>
      <c r="R239" s="2248"/>
      <c r="S239" s="2233"/>
      <c r="T239" s="2220"/>
      <c r="U239" s="2233"/>
      <c r="V239" s="2220"/>
      <c r="W239" s="2236"/>
      <c r="X239" s="2243"/>
      <c r="Y239" s="2244"/>
      <c r="Z239" s="2244"/>
      <c r="AA239" s="2244"/>
      <c r="AB239" s="2244"/>
      <c r="AC239" s="2245"/>
      <c r="AD239" s="2232"/>
      <c r="AE239" s="2219"/>
      <c r="AF239" s="2219"/>
      <c r="AG239" s="2219"/>
      <c r="AH239" s="2235"/>
      <c r="AI239" s="2248"/>
      <c r="AJ239" s="2233"/>
      <c r="AK239" s="2220"/>
      <c r="AL239" s="2233"/>
      <c r="AM239" s="2220"/>
      <c r="AN239" s="2236"/>
      <c r="AO239" s="2362"/>
      <c r="AP239" s="2248"/>
      <c r="AQ239" s="2233"/>
      <c r="AR239" s="2220"/>
      <c r="AS239" s="2233"/>
      <c r="AT239" s="2220"/>
      <c r="AU239" s="2236"/>
      <c r="AV239" s="835">
        <f>作業員データ!$CI$34</f>
        <v>0</v>
      </c>
      <c r="AW239" s="2277">
        <f>作業員データ!$BQ$34</f>
        <v>0</v>
      </c>
      <c r="AX239" s="2278"/>
      <c r="AY239" s="2279"/>
      <c r="AZ239" s="2277">
        <f>作業員データ!$BW$34</f>
        <v>0</v>
      </c>
      <c r="BA239" s="2278"/>
      <c r="BB239" s="2279"/>
      <c r="BC239" s="2277">
        <f>作業員データ!$CC$34</f>
        <v>0</v>
      </c>
      <c r="BD239" s="2278"/>
      <c r="BE239" s="2279"/>
      <c r="BF239" s="2276"/>
      <c r="BG239" s="2217"/>
      <c r="BH239" s="2270"/>
      <c r="BI239" s="2217"/>
      <c r="BJ239" s="2270"/>
      <c r="BK239" s="2268"/>
      <c r="BL239" s="2252"/>
      <c r="BM239" s="2254"/>
    </row>
    <row r="240" spans="1:65" ht="14.25" customHeight="1">
      <c r="A240" s="2362"/>
      <c r="B240" s="2395"/>
      <c r="C240" s="2396"/>
      <c r="D240" s="2396"/>
      <c r="E240" s="2396"/>
      <c r="F240" s="2397"/>
      <c r="G240" s="2247"/>
      <c r="H240" s="2219"/>
      <c r="I240" s="2379"/>
      <c r="J240" s="2209"/>
      <c r="K240" s="2209"/>
      <c r="L240" s="648"/>
      <c r="M240" s="649"/>
      <c r="N240" s="2219" t="e">
        <f ca="1">作業員データ!$N$34</f>
        <v>#VALUE!</v>
      </c>
      <c r="O240" s="2232" t="s">
        <v>647</v>
      </c>
      <c r="P240" s="649"/>
      <c r="Q240" s="650"/>
      <c r="R240" s="648"/>
      <c r="S240" s="649"/>
      <c r="T240" s="2219" t="e">
        <f ca="1">作業員データ!$X$34</f>
        <v>#VALUE!</v>
      </c>
      <c r="U240" s="2232" t="s">
        <v>66</v>
      </c>
      <c r="V240" s="649"/>
      <c r="W240" s="650"/>
      <c r="X240" s="2366">
        <f>作業員データ!$AA$34</f>
        <v>0</v>
      </c>
      <c r="Y240" s="2367"/>
      <c r="Z240" s="2367"/>
      <c r="AA240" s="2367"/>
      <c r="AB240" s="2367"/>
      <c r="AC240" s="2368"/>
      <c r="AD240" s="2372" t="s">
        <v>25</v>
      </c>
      <c r="AE240" s="2377">
        <f>作業員データ!$AB$34</f>
        <v>0</v>
      </c>
      <c r="AF240" s="2377"/>
      <c r="AG240" s="2377"/>
      <c r="AH240" s="2392" t="s">
        <v>26</v>
      </c>
      <c r="AI240" s="2381">
        <f>作業員データ!$AK$34</f>
        <v>0</v>
      </c>
      <c r="AJ240" s="2377"/>
      <c r="AK240" s="2372" t="s">
        <v>67</v>
      </c>
      <c r="AL240" s="2372"/>
      <c r="AM240" s="2377">
        <f>作業員データ!$AM$34</f>
        <v>0</v>
      </c>
      <c r="AN240" s="2378"/>
      <c r="AO240" s="2362"/>
      <c r="AP240" s="2381">
        <f>作業員データ!$AV$34</f>
        <v>0</v>
      </c>
      <c r="AQ240" s="2382"/>
      <c r="AR240" s="2382"/>
      <c r="AS240" s="2382"/>
      <c r="AT240" s="2382"/>
      <c r="AU240" s="2383"/>
      <c r="AV240" s="836">
        <f>作業員データ!$CJ$34</f>
        <v>0</v>
      </c>
      <c r="AW240" s="2277">
        <f>作業員データ!$BR$34</f>
        <v>0</v>
      </c>
      <c r="AX240" s="2278"/>
      <c r="AY240" s="2279"/>
      <c r="AZ240" s="2277">
        <f>作業員データ!$BX$34</f>
        <v>0</v>
      </c>
      <c r="BA240" s="2278"/>
      <c r="BB240" s="2279"/>
      <c r="BC240" s="2277">
        <f>作業員データ!$CD$34</f>
        <v>0</v>
      </c>
      <c r="BD240" s="2278"/>
      <c r="BE240" s="2279"/>
      <c r="BF240" s="2203"/>
      <c r="BG240" s="2274" t="s">
        <v>647</v>
      </c>
      <c r="BH240" s="2204"/>
      <c r="BI240" s="2274" t="s">
        <v>24</v>
      </c>
      <c r="BJ240" s="2204"/>
      <c r="BK240" s="2249" t="s">
        <v>651</v>
      </c>
      <c r="BL240" s="2252"/>
      <c r="BM240" s="2254"/>
    </row>
    <row r="241" spans="1:65" ht="14.25" customHeight="1">
      <c r="A241" s="2362"/>
      <c r="B241" s="2381"/>
      <c r="C241" s="2377"/>
      <c r="D241" s="2377"/>
      <c r="E241" s="2377"/>
      <c r="F241" s="2378"/>
      <c r="G241" s="2247"/>
      <c r="H241" s="2219"/>
      <c r="I241" s="2379"/>
      <c r="J241" s="2252" t="str">
        <f>作業員データ!$BK$34</f>
        <v/>
      </c>
      <c r="K241" s="2254" t="str">
        <f>作業員データ!$BN$34</f>
        <v/>
      </c>
      <c r="L241" s="648"/>
      <c r="M241" s="649"/>
      <c r="N241" s="2219"/>
      <c r="O241" s="2232"/>
      <c r="P241" s="649"/>
      <c r="Q241" s="650"/>
      <c r="R241" s="648"/>
      <c r="S241" s="649"/>
      <c r="T241" s="2219"/>
      <c r="U241" s="2232"/>
      <c r="V241" s="649"/>
      <c r="W241" s="650"/>
      <c r="X241" s="2240"/>
      <c r="Y241" s="2241"/>
      <c r="Z241" s="2241"/>
      <c r="AA241" s="2241"/>
      <c r="AB241" s="2241"/>
      <c r="AC241" s="2242"/>
      <c r="AD241" s="2232"/>
      <c r="AE241" s="2219"/>
      <c r="AF241" s="2219"/>
      <c r="AG241" s="2219"/>
      <c r="AH241" s="2235"/>
      <c r="AI241" s="2247"/>
      <c r="AJ241" s="2219"/>
      <c r="AK241" s="2232"/>
      <c r="AL241" s="2232"/>
      <c r="AM241" s="2219"/>
      <c r="AN241" s="2379"/>
      <c r="AO241" s="2362"/>
      <c r="AP241" s="2384"/>
      <c r="AQ241" s="2385"/>
      <c r="AR241" s="2385"/>
      <c r="AS241" s="2385"/>
      <c r="AT241" s="2385"/>
      <c r="AU241" s="2386"/>
      <c r="AV241" s="1075">
        <f>作業員データ!$CK$34</f>
        <v>0</v>
      </c>
      <c r="AW241" s="2277">
        <f>作業員データ!$BS$34</f>
        <v>0</v>
      </c>
      <c r="AX241" s="2278"/>
      <c r="AY241" s="2279"/>
      <c r="AZ241" s="2277">
        <f>作業員データ!$BY$34</f>
        <v>0</v>
      </c>
      <c r="BA241" s="2278"/>
      <c r="BB241" s="2279"/>
      <c r="BC241" s="2277">
        <f>作業員データ!$CE$34</f>
        <v>0</v>
      </c>
      <c r="BD241" s="2278"/>
      <c r="BE241" s="2279"/>
      <c r="BF241" s="2257"/>
      <c r="BG241" s="2216"/>
      <c r="BH241" s="2210"/>
      <c r="BI241" s="2216"/>
      <c r="BJ241" s="2210"/>
      <c r="BK241" s="2250"/>
      <c r="BL241" s="2252"/>
      <c r="BM241" s="2254"/>
    </row>
    <row r="242" spans="1:65" ht="14.25" customHeight="1">
      <c r="A242" s="2363"/>
      <c r="B242" s="2398"/>
      <c r="C242" s="2399"/>
      <c r="D242" s="2399"/>
      <c r="E242" s="2399"/>
      <c r="F242" s="2400"/>
      <c r="G242" s="2394"/>
      <c r="H242" s="2364"/>
      <c r="I242" s="2380"/>
      <c r="J242" s="2253"/>
      <c r="K242" s="2255"/>
      <c r="L242" s="651"/>
      <c r="M242" s="652"/>
      <c r="N242" s="2364"/>
      <c r="O242" s="2365"/>
      <c r="P242" s="652"/>
      <c r="Q242" s="653"/>
      <c r="R242" s="651"/>
      <c r="S242" s="652"/>
      <c r="T242" s="2364"/>
      <c r="U242" s="2365"/>
      <c r="V242" s="652"/>
      <c r="W242" s="653"/>
      <c r="X242" s="2369"/>
      <c r="Y242" s="2370"/>
      <c r="Z242" s="2370"/>
      <c r="AA242" s="2370"/>
      <c r="AB242" s="2370"/>
      <c r="AC242" s="2371"/>
      <c r="AD242" s="2365"/>
      <c r="AE242" s="2364"/>
      <c r="AF242" s="2364"/>
      <c r="AG242" s="2364"/>
      <c r="AH242" s="2393"/>
      <c r="AI242" s="2394"/>
      <c r="AJ242" s="2364"/>
      <c r="AK242" s="2365"/>
      <c r="AL242" s="2365"/>
      <c r="AM242" s="2364"/>
      <c r="AN242" s="2380"/>
      <c r="AO242" s="2363"/>
      <c r="AP242" s="2387"/>
      <c r="AQ242" s="2388"/>
      <c r="AR242" s="2388"/>
      <c r="AS242" s="2388"/>
      <c r="AT242" s="2388"/>
      <c r="AU242" s="2389"/>
      <c r="AV242" s="1076">
        <f>作業員データ!CL34</f>
        <v>0</v>
      </c>
      <c r="AW242" s="2271">
        <f>作業員データ!$BT$34</f>
        <v>0</v>
      </c>
      <c r="AX242" s="2272"/>
      <c r="AY242" s="2273"/>
      <c r="AZ242" s="2271">
        <f>作業員データ!$BZ$34</f>
        <v>0</v>
      </c>
      <c r="BA242" s="2272"/>
      <c r="BB242" s="2273"/>
      <c r="BC242" s="2271">
        <f>作業員データ!$CF$34</f>
        <v>0</v>
      </c>
      <c r="BD242" s="2272"/>
      <c r="BE242" s="2273"/>
      <c r="BF242" s="2258"/>
      <c r="BG242" s="2221"/>
      <c r="BH242" s="2211"/>
      <c r="BI242" s="2221"/>
      <c r="BJ242" s="2211"/>
      <c r="BK242" s="2251"/>
      <c r="BL242" s="2375"/>
      <c r="BM242" s="2376"/>
    </row>
    <row r="243" spans="1:65" ht="14.25" customHeight="1">
      <c r="A243" s="2361">
        <f>作業員データ!$A$35</f>
        <v>32</v>
      </c>
      <c r="B243" s="2401">
        <f>作業員データ!$B$35</f>
        <v>0</v>
      </c>
      <c r="C243" s="2402"/>
      <c r="D243" s="2402"/>
      <c r="E243" s="2402"/>
      <c r="F243" s="2403"/>
      <c r="G243" s="2407">
        <f>作業員データ!$D$35</f>
        <v>0</v>
      </c>
      <c r="H243" s="2218"/>
      <c r="I243" s="2408"/>
      <c r="J243" s="2293" t="str">
        <f>作業員データ!$AY$35</f>
        <v/>
      </c>
      <c r="K243" s="2209" t="str">
        <f>作業員データ!$BB$35</f>
        <v/>
      </c>
      <c r="L243" s="2407" t="str">
        <f>作業員データ!$L$35</f>
        <v/>
      </c>
      <c r="M243" s="2231" t="s">
        <v>647</v>
      </c>
      <c r="N243" s="2218">
        <f>作業員データ!$H$35</f>
        <v>0</v>
      </c>
      <c r="O243" s="2231" t="s">
        <v>24</v>
      </c>
      <c r="P243" s="2218">
        <f>作業員データ!$J$35</f>
        <v>0</v>
      </c>
      <c r="Q243" s="2234" t="s">
        <v>651</v>
      </c>
      <c r="R243" s="2246" t="str">
        <f>作業員データ!$V$35</f>
        <v/>
      </c>
      <c r="S243" s="2231" t="s">
        <v>647</v>
      </c>
      <c r="T243" s="2218">
        <f>作業員データ!$R$35</f>
        <v>0</v>
      </c>
      <c r="U243" s="2231" t="s">
        <v>24</v>
      </c>
      <c r="V243" s="2218">
        <f>作業員データ!$T$35</f>
        <v>0</v>
      </c>
      <c r="W243" s="2234" t="s">
        <v>651</v>
      </c>
      <c r="X243" s="2237">
        <f>作業員データ!$Y$35</f>
        <v>0</v>
      </c>
      <c r="Y243" s="2238"/>
      <c r="Z243" s="2238"/>
      <c r="AA243" s="2238"/>
      <c r="AB243" s="2238"/>
      <c r="AC243" s="2239"/>
      <c r="AD243" s="2231" t="s">
        <v>25</v>
      </c>
      <c r="AE243" s="2218">
        <f>作業員データ!$Z$35</f>
        <v>0</v>
      </c>
      <c r="AF243" s="2218"/>
      <c r="AG243" s="2218"/>
      <c r="AH243" s="2234" t="s">
        <v>26</v>
      </c>
      <c r="AI243" s="2246">
        <f>作業員データ!$AD$35</f>
        <v>0</v>
      </c>
      <c r="AJ243" s="2231" t="s">
        <v>647</v>
      </c>
      <c r="AK243" s="2218">
        <f>作業員データ!$AF$35</f>
        <v>0</v>
      </c>
      <c r="AL243" s="2231" t="s">
        <v>24</v>
      </c>
      <c r="AM243" s="2218">
        <f>作業員データ!$AH$35</f>
        <v>0</v>
      </c>
      <c r="AN243" s="2234" t="s">
        <v>651</v>
      </c>
      <c r="AO243" s="2361">
        <f>作業員データ!$AN$35</f>
        <v>0</v>
      </c>
      <c r="AP243" s="2246">
        <f>作業員データ!$AP$35</f>
        <v>0</v>
      </c>
      <c r="AQ243" s="2231" t="s">
        <v>647</v>
      </c>
      <c r="AR243" s="2218">
        <f>作業員データ!$AR$35</f>
        <v>0</v>
      </c>
      <c r="AS243" s="2231" t="s">
        <v>24</v>
      </c>
      <c r="AT243" s="2218">
        <f>作業員データ!$AT$35</f>
        <v>0</v>
      </c>
      <c r="AU243" s="2234" t="s">
        <v>651</v>
      </c>
      <c r="AV243" s="915">
        <f>作業員データ!$CG$35</f>
        <v>0</v>
      </c>
      <c r="AW243" s="2304">
        <f>作業員データ!$BO$35</f>
        <v>0</v>
      </c>
      <c r="AX243" s="2305"/>
      <c r="AY243" s="2306"/>
      <c r="AZ243" s="2304">
        <f>作業員データ!$BU$35</f>
        <v>0</v>
      </c>
      <c r="BA243" s="2305"/>
      <c r="BB243" s="2306"/>
      <c r="BC243" s="2304">
        <f>作業員データ!$CA$35</f>
        <v>0</v>
      </c>
      <c r="BD243" s="2305"/>
      <c r="BE243" s="2306"/>
      <c r="BF243" s="2275"/>
      <c r="BG243" s="2215" t="s">
        <v>647</v>
      </c>
      <c r="BH243" s="2269"/>
      <c r="BI243" s="2215" t="s">
        <v>24</v>
      </c>
      <c r="BJ243" s="2269"/>
      <c r="BK243" s="2267" t="s">
        <v>651</v>
      </c>
      <c r="BL243" s="2373" t="s">
        <v>1826</v>
      </c>
      <c r="BM243" s="2374"/>
    </row>
    <row r="244" spans="1:65" ht="14.25" customHeight="1">
      <c r="A244" s="2362"/>
      <c r="B244" s="2404"/>
      <c r="C244" s="2405"/>
      <c r="D244" s="2405"/>
      <c r="E244" s="2405"/>
      <c r="F244" s="2406"/>
      <c r="G244" s="2247"/>
      <c r="H244" s="2219"/>
      <c r="I244" s="2379"/>
      <c r="J244" s="2293"/>
      <c r="K244" s="2209"/>
      <c r="L244" s="2409"/>
      <c r="M244" s="2232"/>
      <c r="N244" s="2219"/>
      <c r="O244" s="2232"/>
      <c r="P244" s="2219"/>
      <c r="Q244" s="2235"/>
      <c r="R244" s="2247"/>
      <c r="S244" s="2232"/>
      <c r="T244" s="2219"/>
      <c r="U244" s="2232"/>
      <c r="V244" s="2219"/>
      <c r="W244" s="2235"/>
      <c r="X244" s="2240"/>
      <c r="Y244" s="2241"/>
      <c r="Z244" s="2241"/>
      <c r="AA244" s="2241"/>
      <c r="AB244" s="2241"/>
      <c r="AC244" s="2242"/>
      <c r="AD244" s="2232"/>
      <c r="AE244" s="2219"/>
      <c r="AF244" s="2219"/>
      <c r="AG244" s="2219"/>
      <c r="AH244" s="2235"/>
      <c r="AI244" s="2247"/>
      <c r="AJ244" s="2232"/>
      <c r="AK244" s="2219"/>
      <c r="AL244" s="2232"/>
      <c r="AM244" s="2219"/>
      <c r="AN244" s="2235"/>
      <c r="AO244" s="2362"/>
      <c r="AP244" s="2247"/>
      <c r="AQ244" s="2232"/>
      <c r="AR244" s="2219"/>
      <c r="AS244" s="2232"/>
      <c r="AT244" s="2219"/>
      <c r="AU244" s="2235"/>
      <c r="AV244" s="834">
        <f>作業員データ!$CH$35</f>
        <v>0</v>
      </c>
      <c r="AW244" s="2277">
        <f>作業員データ!$BP$35</f>
        <v>0</v>
      </c>
      <c r="AX244" s="2278"/>
      <c r="AY244" s="2279"/>
      <c r="AZ244" s="2277">
        <f>作業員データ!$BV$35</f>
        <v>0</v>
      </c>
      <c r="BA244" s="2278"/>
      <c r="BB244" s="2279"/>
      <c r="BC244" s="2277">
        <f>作業員データ!$CB$35</f>
        <v>0</v>
      </c>
      <c r="BD244" s="2278"/>
      <c r="BE244" s="2279"/>
      <c r="BF244" s="2257"/>
      <c r="BG244" s="2216"/>
      <c r="BH244" s="2210"/>
      <c r="BI244" s="2216"/>
      <c r="BJ244" s="2210"/>
      <c r="BK244" s="2250"/>
      <c r="BL244" s="2252"/>
      <c r="BM244" s="2254"/>
    </row>
    <row r="245" spans="1:65" ht="14.25" customHeight="1">
      <c r="A245" s="2362"/>
      <c r="B245" s="2395">
        <f>作業員データ!$C$35</f>
        <v>0</v>
      </c>
      <c r="C245" s="2396"/>
      <c r="D245" s="2396"/>
      <c r="E245" s="2396"/>
      <c r="F245" s="2397"/>
      <c r="G245" s="2247"/>
      <c r="H245" s="2219"/>
      <c r="I245" s="2379"/>
      <c r="J245" s="2209" t="str">
        <f>作業員データ!$BE$35</f>
        <v/>
      </c>
      <c r="K245" s="2209" t="str">
        <f>作業員データ!$BH$35</f>
        <v/>
      </c>
      <c r="L245" s="2410"/>
      <c r="M245" s="2233"/>
      <c r="N245" s="2220"/>
      <c r="O245" s="2233"/>
      <c r="P245" s="2220"/>
      <c r="Q245" s="2236"/>
      <c r="R245" s="2248"/>
      <c r="S245" s="2233"/>
      <c r="T245" s="2220"/>
      <c r="U245" s="2233"/>
      <c r="V245" s="2220"/>
      <c r="W245" s="2236"/>
      <c r="X245" s="2243"/>
      <c r="Y245" s="2244"/>
      <c r="Z245" s="2244"/>
      <c r="AA245" s="2244"/>
      <c r="AB245" s="2244"/>
      <c r="AC245" s="2245"/>
      <c r="AD245" s="2232"/>
      <c r="AE245" s="2219"/>
      <c r="AF245" s="2219"/>
      <c r="AG245" s="2219"/>
      <c r="AH245" s="2235"/>
      <c r="AI245" s="2248"/>
      <c r="AJ245" s="2233"/>
      <c r="AK245" s="2220"/>
      <c r="AL245" s="2233"/>
      <c r="AM245" s="2220"/>
      <c r="AN245" s="2236"/>
      <c r="AO245" s="2362"/>
      <c r="AP245" s="2248"/>
      <c r="AQ245" s="2233"/>
      <c r="AR245" s="2220"/>
      <c r="AS245" s="2233"/>
      <c r="AT245" s="2220"/>
      <c r="AU245" s="2236"/>
      <c r="AV245" s="835">
        <f>作業員データ!$CI$35</f>
        <v>0</v>
      </c>
      <c r="AW245" s="2277">
        <f>作業員データ!$BQ$35</f>
        <v>0</v>
      </c>
      <c r="AX245" s="2278"/>
      <c r="AY245" s="2279"/>
      <c r="AZ245" s="2277">
        <f>作業員データ!$BW$35</f>
        <v>0</v>
      </c>
      <c r="BA245" s="2278"/>
      <c r="BB245" s="2279"/>
      <c r="BC245" s="2277">
        <f>作業員データ!$CC$35</f>
        <v>0</v>
      </c>
      <c r="BD245" s="2278"/>
      <c r="BE245" s="2279"/>
      <c r="BF245" s="2276"/>
      <c r="BG245" s="2217"/>
      <c r="BH245" s="2270"/>
      <c r="BI245" s="2217"/>
      <c r="BJ245" s="2270"/>
      <c r="BK245" s="2268"/>
      <c r="BL245" s="2252"/>
      <c r="BM245" s="2254"/>
    </row>
    <row r="246" spans="1:65" ht="14.25" customHeight="1">
      <c r="A246" s="2362"/>
      <c r="B246" s="2395"/>
      <c r="C246" s="2396"/>
      <c r="D246" s="2396"/>
      <c r="E246" s="2396"/>
      <c r="F246" s="2397"/>
      <c r="G246" s="2247"/>
      <c r="H246" s="2219"/>
      <c r="I246" s="2379"/>
      <c r="J246" s="2209"/>
      <c r="K246" s="2209"/>
      <c r="L246" s="648"/>
      <c r="M246" s="649"/>
      <c r="N246" s="2219" t="e">
        <f ca="1">作業員データ!$N$35</f>
        <v>#VALUE!</v>
      </c>
      <c r="O246" s="2232" t="s">
        <v>647</v>
      </c>
      <c r="P246" s="649"/>
      <c r="Q246" s="650"/>
      <c r="R246" s="648"/>
      <c r="S246" s="649"/>
      <c r="T246" s="2219" t="e">
        <f ca="1">作業員データ!$X$35</f>
        <v>#VALUE!</v>
      </c>
      <c r="U246" s="2232" t="s">
        <v>66</v>
      </c>
      <c r="V246" s="649"/>
      <c r="W246" s="650"/>
      <c r="X246" s="2366">
        <f>作業員データ!$AA$35</f>
        <v>0</v>
      </c>
      <c r="Y246" s="2367"/>
      <c r="Z246" s="2367"/>
      <c r="AA246" s="2367"/>
      <c r="AB246" s="2367"/>
      <c r="AC246" s="2368"/>
      <c r="AD246" s="2372" t="s">
        <v>25</v>
      </c>
      <c r="AE246" s="2377">
        <f>作業員データ!$AB$35</f>
        <v>0</v>
      </c>
      <c r="AF246" s="2377"/>
      <c r="AG246" s="2377"/>
      <c r="AH246" s="2392" t="s">
        <v>26</v>
      </c>
      <c r="AI246" s="2381">
        <f>作業員データ!$AK$35</f>
        <v>0</v>
      </c>
      <c r="AJ246" s="2377"/>
      <c r="AK246" s="2372" t="s">
        <v>67</v>
      </c>
      <c r="AL246" s="2372"/>
      <c r="AM246" s="2377">
        <f>作業員データ!$AM$35</f>
        <v>0</v>
      </c>
      <c r="AN246" s="2378"/>
      <c r="AO246" s="2362"/>
      <c r="AP246" s="2381">
        <f>作業員データ!$AV$35</f>
        <v>0</v>
      </c>
      <c r="AQ246" s="2382"/>
      <c r="AR246" s="2382"/>
      <c r="AS246" s="2382"/>
      <c r="AT246" s="2382"/>
      <c r="AU246" s="2383"/>
      <c r="AV246" s="836">
        <f>作業員データ!$CJ$35</f>
        <v>0</v>
      </c>
      <c r="AW246" s="2277">
        <f>作業員データ!$BR$35</f>
        <v>0</v>
      </c>
      <c r="AX246" s="2278"/>
      <c r="AY246" s="2279"/>
      <c r="AZ246" s="2277">
        <f>作業員データ!$BX$35</f>
        <v>0</v>
      </c>
      <c r="BA246" s="2278"/>
      <c r="BB246" s="2279"/>
      <c r="BC246" s="2277">
        <f>作業員データ!$CD$35</f>
        <v>0</v>
      </c>
      <c r="BD246" s="2278"/>
      <c r="BE246" s="2279"/>
      <c r="BF246" s="2203"/>
      <c r="BG246" s="2274" t="s">
        <v>647</v>
      </c>
      <c r="BH246" s="2204"/>
      <c r="BI246" s="2274" t="s">
        <v>24</v>
      </c>
      <c r="BJ246" s="2204"/>
      <c r="BK246" s="2249" t="s">
        <v>651</v>
      </c>
      <c r="BL246" s="2252"/>
      <c r="BM246" s="2254"/>
    </row>
    <row r="247" spans="1:65" ht="14.25" customHeight="1">
      <c r="A247" s="2362"/>
      <c r="B247" s="2381"/>
      <c r="C247" s="2377"/>
      <c r="D247" s="2377"/>
      <c r="E247" s="2377"/>
      <c r="F247" s="2378"/>
      <c r="G247" s="2247"/>
      <c r="H247" s="2219"/>
      <c r="I247" s="2379"/>
      <c r="J247" s="2252" t="str">
        <f>作業員データ!$BK$35</f>
        <v/>
      </c>
      <c r="K247" s="2254" t="str">
        <f>作業員データ!$BN$35</f>
        <v/>
      </c>
      <c r="L247" s="648"/>
      <c r="M247" s="649"/>
      <c r="N247" s="2219"/>
      <c r="O247" s="2232"/>
      <c r="P247" s="649"/>
      <c r="Q247" s="650"/>
      <c r="R247" s="648"/>
      <c r="S247" s="649"/>
      <c r="T247" s="2219"/>
      <c r="U247" s="2232"/>
      <c r="V247" s="649"/>
      <c r="W247" s="650"/>
      <c r="X247" s="2240"/>
      <c r="Y247" s="2241"/>
      <c r="Z247" s="2241"/>
      <c r="AA247" s="2241"/>
      <c r="AB247" s="2241"/>
      <c r="AC247" s="2242"/>
      <c r="AD247" s="2232"/>
      <c r="AE247" s="2219"/>
      <c r="AF247" s="2219"/>
      <c r="AG247" s="2219"/>
      <c r="AH247" s="2235"/>
      <c r="AI247" s="2247"/>
      <c r="AJ247" s="2219"/>
      <c r="AK247" s="2232"/>
      <c r="AL247" s="2232"/>
      <c r="AM247" s="2219"/>
      <c r="AN247" s="2379"/>
      <c r="AO247" s="2362"/>
      <c r="AP247" s="2384"/>
      <c r="AQ247" s="2385"/>
      <c r="AR247" s="2385"/>
      <c r="AS247" s="2385"/>
      <c r="AT247" s="2385"/>
      <c r="AU247" s="2386"/>
      <c r="AV247" s="1075">
        <f>作業員データ!$CK$35</f>
        <v>0</v>
      </c>
      <c r="AW247" s="2277">
        <f>作業員データ!$BS$35</f>
        <v>0</v>
      </c>
      <c r="AX247" s="2278"/>
      <c r="AY247" s="2279"/>
      <c r="AZ247" s="2277">
        <f>作業員データ!$BY$35</f>
        <v>0</v>
      </c>
      <c r="BA247" s="2278"/>
      <c r="BB247" s="2279"/>
      <c r="BC247" s="2277">
        <f>作業員データ!$CE$35</f>
        <v>0</v>
      </c>
      <c r="BD247" s="2278"/>
      <c r="BE247" s="2279"/>
      <c r="BF247" s="2257"/>
      <c r="BG247" s="2216"/>
      <c r="BH247" s="2210"/>
      <c r="BI247" s="2216"/>
      <c r="BJ247" s="2210"/>
      <c r="BK247" s="2250"/>
      <c r="BL247" s="2252"/>
      <c r="BM247" s="2254"/>
    </row>
    <row r="248" spans="1:65" ht="14.25" customHeight="1">
      <c r="A248" s="2363"/>
      <c r="B248" s="2398"/>
      <c r="C248" s="2399"/>
      <c r="D248" s="2399"/>
      <c r="E248" s="2399"/>
      <c r="F248" s="2400"/>
      <c r="G248" s="2394"/>
      <c r="H248" s="2364"/>
      <c r="I248" s="2380"/>
      <c r="J248" s="2253"/>
      <c r="K248" s="2255"/>
      <c r="L248" s="651"/>
      <c r="M248" s="652"/>
      <c r="N248" s="2364"/>
      <c r="O248" s="2365"/>
      <c r="P248" s="652"/>
      <c r="Q248" s="653"/>
      <c r="R248" s="651"/>
      <c r="S248" s="652"/>
      <c r="T248" s="2364"/>
      <c r="U248" s="2365"/>
      <c r="V248" s="652"/>
      <c r="W248" s="653"/>
      <c r="X248" s="2369"/>
      <c r="Y248" s="2370"/>
      <c r="Z248" s="2370"/>
      <c r="AA248" s="2370"/>
      <c r="AB248" s="2370"/>
      <c r="AC248" s="2371"/>
      <c r="AD248" s="2365"/>
      <c r="AE248" s="2364"/>
      <c r="AF248" s="2364"/>
      <c r="AG248" s="2364"/>
      <c r="AH248" s="2393"/>
      <c r="AI248" s="2394"/>
      <c r="AJ248" s="2364"/>
      <c r="AK248" s="2365"/>
      <c r="AL248" s="2365"/>
      <c r="AM248" s="2364"/>
      <c r="AN248" s="2380"/>
      <c r="AO248" s="2363"/>
      <c r="AP248" s="2387"/>
      <c r="AQ248" s="2388"/>
      <c r="AR248" s="2388"/>
      <c r="AS248" s="2388"/>
      <c r="AT248" s="2388"/>
      <c r="AU248" s="2389"/>
      <c r="AV248" s="1076">
        <f>作業員データ!CL35</f>
        <v>0</v>
      </c>
      <c r="AW248" s="2271">
        <f>作業員データ!$BT$35</f>
        <v>0</v>
      </c>
      <c r="AX248" s="2272"/>
      <c r="AY248" s="2273"/>
      <c r="AZ248" s="2271">
        <f>作業員データ!$BZ$35</f>
        <v>0</v>
      </c>
      <c r="BA248" s="2272"/>
      <c r="BB248" s="2273"/>
      <c r="BC248" s="2271">
        <f>作業員データ!$CF$35</f>
        <v>0</v>
      </c>
      <c r="BD248" s="2272"/>
      <c r="BE248" s="2273"/>
      <c r="BF248" s="2258"/>
      <c r="BG248" s="2221"/>
      <c r="BH248" s="2211"/>
      <c r="BI248" s="2221"/>
      <c r="BJ248" s="2211"/>
      <c r="BK248" s="2251"/>
      <c r="BL248" s="2375"/>
      <c r="BM248" s="2376"/>
    </row>
    <row r="249" spans="1:65" ht="14.25" customHeight="1">
      <c r="A249" s="2361">
        <f>作業員データ!$A$36</f>
        <v>33</v>
      </c>
      <c r="B249" s="2401">
        <f>作業員データ!$B$36</f>
        <v>0</v>
      </c>
      <c r="C249" s="2402"/>
      <c r="D249" s="2402"/>
      <c r="E249" s="2402"/>
      <c r="F249" s="2403"/>
      <c r="G249" s="2407">
        <f>作業員データ!$D$36</f>
        <v>0</v>
      </c>
      <c r="H249" s="2218"/>
      <c r="I249" s="2408"/>
      <c r="J249" s="2293" t="str">
        <f>作業員データ!$AY$36</f>
        <v/>
      </c>
      <c r="K249" s="2209" t="str">
        <f>作業員データ!$BB$36</f>
        <v/>
      </c>
      <c r="L249" s="2407" t="str">
        <f>作業員データ!$L$36</f>
        <v/>
      </c>
      <c r="M249" s="2231" t="s">
        <v>647</v>
      </c>
      <c r="N249" s="2218">
        <f>作業員データ!$H$36</f>
        <v>0</v>
      </c>
      <c r="O249" s="2231" t="s">
        <v>24</v>
      </c>
      <c r="P249" s="2218">
        <f>作業員データ!$J$36</f>
        <v>0</v>
      </c>
      <c r="Q249" s="2234" t="s">
        <v>651</v>
      </c>
      <c r="R249" s="2246" t="str">
        <f>作業員データ!$V$36</f>
        <v/>
      </c>
      <c r="S249" s="2231" t="s">
        <v>647</v>
      </c>
      <c r="T249" s="2218">
        <f>作業員データ!$R$36</f>
        <v>0</v>
      </c>
      <c r="U249" s="2231" t="s">
        <v>24</v>
      </c>
      <c r="V249" s="2218">
        <f>作業員データ!$T$36</f>
        <v>0</v>
      </c>
      <c r="W249" s="2234" t="s">
        <v>651</v>
      </c>
      <c r="X249" s="2237">
        <f>作業員データ!$Y$36</f>
        <v>0</v>
      </c>
      <c r="Y249" s="2238"/>
      <c r="Z249" s="2238"/>
      <c r="AA249" s="2238"/>
      <c r="AB249" s="2238"/>
      <c r="AC249" s="2239"/>
      <c r="AD249" s="2231" t="s">
        <v>25</v>
      </c>
      <c r="AE249" s="2218">
        <f>作業員データ!$Z$36</f>
        <v>0</v>
      </c>
      <c r="AF249" s="2218"/>
      <c r="AG249" s="2218"/>
      <c r="AH249" s="2234" t="s">
        <v>26</v>
      </c>
      <c r="AI249" s="2246">
        <f>作業員データ!$AD$36</f>
        <v>0</v>
      </c>
      <c r="AJ249" s="2231" t="s">
        <v>647</v>
      </c>
      <c r="AK249" s="2218">
        <f>作業員データ!$AF$36</f>
        <v>0</v>
      </c>
      <c r="AL249" s="2231" t="s">
        <v>24</v>
      </c>
      <c r="AM249" s="2218">
        <f>作業員データ!$AH$36</f>
        <v>0</v>
      </c>
      <c r="AN249" s="2234" t="s">
        <v>651</v>
      </c>
      <c r="AO249" s="2361">
        <f>作業員データ!$AN$36</f>
        <v>0</v>
      </c>
      <c r="AP249" s="2246">
        <f>作業員データ!$AP$36</f>
        <v>0</v>
      </c>
      <c r="AQ249" s="2231" t="s">
        <v>647</v>
      </c>
      <c r="AR249" s="2218">
        <f>作業員データ!$AR$36</f>
        <v>0</v>
      </c>
      <c r="AS249" s="2231" t="s">
        <v>24</v>
      </c>
      <c r="AT249" s="2218">
        <f>作業員データ!$AT$36</f>
        <v>0</v>
      </c>
      <c r="AU249" s="2234" t="s">
        <v>651</v>
      </c>
      <c r="AV249" s="915">
        <f>作業員データ!$CG$36</f>
        <v>0</v>
      </c>
      <c r="AW249" s="2304">
        <f>作業員データ!$BO$36</f>
        <v>0</v>
      </c>
      <c r="AX249" s="2305"/>
      <c r="AY249" s="2306"/>
      <c r="AZ249" s="2304">
        <f>作業員データ!$BU$36</f>
        <v>0</v>
      </c>
      <c r="BA249" s="2305"/>
      <c r="BB249" s="2306"/>
      <c r="BC249" s="2304">
        <f>作業員データ!$CA$36</f>
        <v>0</v>
      </c>
      <c r="BD249" s="2305"/>
      <c r="BE249" s="2306"/>
      <c r="BF249" s="2275"/>
      <c r="BG249" s="2215" t="s">
        <v>647</v>
      </c>
      <c r="BH249" s="2269"/>
      <c r="BI249" s="2215" t="s">
        <v>24</v>
      </c>
      <c r="BJ249" s="2269"/>
      <c r="BK249" s="2267" t="s">
        <v>651</v>
      </c>
      <c r="BL249" s="2373" t="s">
        <v>1826</v>
      </c>
      <c r="BM249" s="2374"/>
    </row>
    <row r="250" spans="1:65" ht="14.25" customHeight="1">
      <c r="A250" s="2362"/>
      <c r="B250" s="2404"/>
      <c r="C250" s="2405"/>
      <c r="D250" s="2405"/>
      <c r="E250" s="2405"/>
      <c r="F250" s="2406"/>
      <c r="G250" s="2247"/>
      <c r="H250" s="2219"/>
      <c r="I250" s="2379"/>
      <c r="J250" s="2293"/>
      <c r="K250" s="2209"/>
      <c r="L250" s="2409"/>
      <c r="M250" s="2232"/>
      <c r="N250" s="2219"/>
      <c r="O250" s="2232"/>
      <c r="P250" s="2219"/>
      <c r="Q250" s="2235"/>
      <c r="R250" s="2247"/>
      <c r="S250" s="2232"/>
      <c r="T250" s="2219"/>
      <c r="U250" s="2232"/>
      <c r="V250" s="2219"/>
      <c r="W250" s="2235"/>
      <c r="X250" s="2240"/>
      <c r="Y250" s="2241"/>
      <c r="Z250" s="2241"/>
      <c r="AA250" s="2241"/>
      <c r="AB250" s="2241"/>
      <c r="AC250" s="2242"/>
      <c r="AD250" s="2232"/>
      <c r="AE250" s="2219"/>
      <c r="AF250" s="2219"/>
      <c r="AG250" s="2219"/>
      <c r="AH250" s="2235"/>
      <c r="AI250" s="2247"/>
      <c r="AJ250" s="2232"/>
      <c r="AK250" s="2219"/>
      <c r="AL250" s="2232"/>
      <c r="AM250" s="2219"/>
      <c r="AN250" s="2235"/>
      <c r="AO250" s="2362"/>
      <c r="AP250" s="2247"/>
      <c r="AQ250" s="2232"/>
      <c r="AR250" s="2219"/>
      <c r="AS250" s="2232"/>
      <c r="AT250" s="2219"/>
      <c r="AU250" s="2235"/>
      <c r="AV250" s="834">
        <f>作業員データ!$CH$36</f>
        <v>0</v>
      </c>
      <c r="AW250" s="2277">
        <f>作業員データ!$BP$36</f>
        <v>0</v>
      </c>
      <c r="AX250" s="2278"/>
      <c r="AY250" s="2279"/>
      <c r="AZ250" s="2277">
        <f>作業員データ!$BV$36</f>
        <v>0</v>
      </c>
      <c r="BA250" s="2278"/>
      <c r="BB250" s="2279"/>
      <c r="BC250" s="2277">
        <f>作業員データ!$CB$36</f>
        <v>0</v>
      </c>
      <c r="BD250" s="2278"/>
      <c r="BE250" s="2279"/>
      <c r="BF250" s="2257"/>
      <c r="BG250" s="2216"/>
      <c r="BH250" s="2210"/>
      <c r="BI250" s="2216"/>
      <c r="BJ250" s="2210"/>
      <c r="BK250" s="2250"/>
      <c r="BL250" s="2252"/>
      <c r="BM250" s="2254"/>
    </row>
    <row r="251" spans="1:65" ht="14.25" customHeight="1">
      <c r="A251" s="2362"/>
      <c r="B251" s="2395">
        <f>作業員データ!$C$36</f>
        <v>0</v>
      </c>
      <c r="C251" s="2396"/>
      <c r="D251" s="2396"/>
      <c r="E251" s="2396"/>
      <c r="F251" s="2397"/>
      <c r="G251" s="2247"/>
      <c r="H251" s="2219"/>
      <c r="I251" s="2379"/>
      <c r="J251" s="2209" t="str">
        <f>作業員データ!$BE$36</f>
        <v/>
      </c>
      <c r="K251" s="2209" t="str">
        <f>作業員データ!$BH$36</f>
        <v/>
      </c>
      <c r="L251" s="2410"/>
      <c r="M251" s="2233"/>
      <c r="N251" s="2220"/>
      <c r="O251" s="2233"/>
      <c r="P251" s="2220"/>
      <c r="Q251" s="2236"/>
      <c r="R251" s="2248"/>
      <c r="S251" s="2233"/>
      <c r="T251" s="2220"/>
      <c r="U251" s="2233"/>
      <c r="V251" s="2220"/>
      <c r="W251" s="2236"/>
      <c r="X251" s="2243"/>
      <c r="Y251" s="2244"/>
      <c r="Z251" s="2244"/>
      <c r="AA251" s="2244"/>
      <c r="AB251" s="2244"/>
      <c r="AC251" s="2245"/>
      <c r="AD251" s="2232"/>
      <c r="AE251" s="2219"/>
      <c r="AF251" s="2219"/>
      <c r="AG251" s="2219"/>
      <c r="AH251" s="2235"/>
      <c r="AI251" s="2248"/>
      <c r="AJ251" s="2233"/>
      <c r="AK251" s="2220"/>
      <c r="AL251" s="2233"/>
      <c r="AM251" s="2220"/>
      <c r="AN251" s="2236"/>
      <c r="AO251" s="2362"/>
      <c r="AP251" s="2248"/>
      <c r="AQ251" s="2233"/>
      <c r="AR251" s="2220"/>
      <c r="AS251" s="2233"/>
      <c r="AT251" s="2220"/>
      <c r="AU251" s="2236"/>
      <c r="AV251" s="835">
        <f>作業員データ!$CI$36</f>
        <v>0</v>
      </c>
      <c r="AW251" s="2277">
        <f>作業員データ!$BQ$36</f>
        <v>0</v>
      </c>
      <c r="AX251" s="2278"/>
      <c r="AY251" s="2279"/>
      <c r="AZ251" s="2277">
        <f>作業員データ!$BW$36</f>
        <v>0</v>
      </c>
      <c r="BA251" s="2278"/>
      <c r="BB251" s="2279"/>
      <c r="BC251" s="2277">
        <f>作業員データ!$CC$36</f>
        <v>0</v>
      </c>
      <c r="BD251" s="2278"/>
      <c r="BE251" s="2279"/>
      <c r="BF251" s="2276"/>
      <c r="BG251" s="2217"/>
      <c r="BH251" s="2270"/>
      <c r="BI251" s="2217"/>
      <c r="BJ251" s="2270"/>
      <c r="BK251" s="2268"/>
      <c r="BL251" s="2252"/>
      <c r="BM251" s="2254"/>
    </row>
    <row r="252" spans="1:65" ht="14.25" customHeight="1">
      <c r="A252" s="2362"/>
      <c r="B252" s="2395"/>
      <c r="C252" s="2396"/>
      <c r="D252" s="2396"/>
      <c r="E252" s="2396"/>
      <c r="F252" s="2397"/>
      <c r="G252" s="2247"/>
      <c r="H252" s="2219"/>
      <c r="I252" s="2379"/>
      <c r="J252" s="2209"/>
      <c r="K252" s="2209"/>
      <c r="L252" s="648"/>
      <c r="M252" s="649"/>
      <c r="N252" s="2219" t="e">
        <f ca="1">作業員データ!$N$36</f>
        <v>#VALUE!</v>
      </c>
      <c r="O252" s="2232" t="s">
        <v>647</v>
      </c>
      <c r="P252" s="649"/>
      <c r="Q252" s="650"/>
      <c r="R252" s="648"/>
      <c r="S252" s="649"/>
      <c r="T252" s="2219" t="e">
        <f ca="1">作業員データ!$X$36</f>
        <v>#VALUE!</v>
      </c>
      <c r="U252" s="2232" t="s">
        <v>66</v>
      </c>
      <c r="V252" s="649"/>
      <c r="W252" s="650"/>
      <c r="X252" s="2366">
        <f>作業員データ!$AA$36</f>
        <v>0</v>
      </c>
      <c r="Y252" s="2367"/>
      <c r="Z252" s="2367"/>
      <c r="AA252" s="2367"/>
      <c r="AB252" s="2367"/>
      <c r="AC252" s="2368"/>
      <c r="AD252" s="2372" t="s">
        <v>25</v>
      </c>
      <c r="AE252" s="2377">
        <f>作業員データ!$AB$36</f>
        <v>0</v>
      </c>
      <c r="AF252" s="2377"/>
      <c r="AG252" s="2377"/>
      <c r="AH252" s="2392" t="s">
        <v>26</v>
      </c>
      <c r="AI252" s="2381">
        <f>作業員データ!$AK$36</f>
        <v>0</v>
      </c>
      <c r="AJ252" s="2377"/>
      <c r="AK252" s="2372" t="s">
        <v>67</v>
      </c>
      <c r="AL252" s="2372"/>
      <c r="AM252" s="2377">
        <f>作業員データ!$AM$36</f>
        <v>0</v>
      </c>
      <c r="AN252" s="2378"/>
      <c r="AO252" s="2362"/>
      <c r="AP252" s="2381">
        <f>作業員データ!$AV$36</f>
        <v>0</v>
      </c>
      <c r="AQ252" s="2382"/>
      <c r="AR252" s="2382"/>
      <c r="AS252" s="2382"/>
      <c r="AT252" s="2382"/>
      <c r="AU252" s="2383"/>
      <c r="AV252" s="836">
        <f>作業員データ!$CJ$36</f>
        <v>0</v>
      </c>
      <c r="AW252" s="2277">
        <f>作業員データ!$BR$36</f>
        <v>0</v>
      </c>
      <c r="AX252" s="2278"/>
      <c r="AY252" s="2279"/>
      <c r="AZ252" s="2277">
        <f>作業員データ!$BX$36</f>
        <v>0</v>
      </c>
      <c r="BA252" s="2278"/>
      <c r="BB252" s="2279"/>
      <c r="BC252" s="2277">
        <f>作業員データ!$CD$36</f>
        <v>0</v>
      </c>
      <c r="BD252" s="2278"/>
      <c r="BE252" s="2279"/>
      <c r="BF252" s="2203"/>
      <c r="BG252" s="2274" t="s">
        <v>647</v>
      </c>
      <c r="BH252" s="2204"/>
      <c r="BI252" s="2274" t="s">
        <v>24</v>
      </c>
      <c r="BJ252" s="2204"/>
      <c r="BK252" s="2249" t="s">
        <v>651</v>
      </c>
      <c r="BL252" s="2252"/>
      <c r="BM252" s="2254"/>
    </row>
    <row r="253" spans="1:65" ht="14.25" customHeight="1">
      <c r="A253" s="2362"/>
      <c r="B253" s="2381"/>
      <c r="C253" s="2377"/>
      <c r="D253" s="2377"/>
      <c r="E253" s="2377"/>
      <c r="F253" s="2378"/>
      <c r="G253" s="2247"/>
      <c r="H253" s="2219"/>
      <c r="I253" s="2379"/>
      <c r="J253" s="2252" t="str">
        <f>作業員データ!$BK$36</f>
        <v/>
      </c>
      <c r="K253" s="2254" t="str">
        <f>作業員データ!$BN$36</f>
        <v/>
      </c>
      <c r="L253" s="648"/>
      <c r="M253" s="649"/>
      <c r="N253" s="2219"/>
      <c r="O253" s="2232"/>
      <c r="P253" s="649"/>
      <c r="Q253" s="650"/>
      <c r="R253" s="648"/>
      <c r="S253" s="649"/>
      <c r="T253" s="2219"/>
      <c r="U253" s="2232"/>
      <c r="V253" s="649"/>
      <c r="W253" s="650"/>
      <c r="X253" s="2240"/>
      <c r="Y253" s="2241"/>
      <c r="Z253" s="2241"/>
      <c r="AA253" s="2241"/>
      <c r="AB253" s="2241"/>
      <c r="AC253" s="2242"/>
      <c r="AD253" s="2232"/>
      <c r="AE253" s="2219"/>
      <c r="AF253" s="2219"/>
      <c r="AG253" s="2219"/>
      <c r="AH253" s="2235"/>
      <c r="AI253" s="2247"/>
      <c r="AJ253" s="2219"/>
      <c r="AK253" s="2232"/>
      <c r="AL253" s="2232"/>
      <c r="AM253" s="2219"/>
      <c r="AN253" s="2379"/>
      <c r="AO253" s="2362"/>
      <c r="AP253" s="2384"/>
      <c r="AQ253" s="2385"/>
      <c r="AR253" s="2385"/>
      <c r="AS253" s="2385"/>
      <c r="AT253" s="2385"/>
      <c r="AU253" s="2386"/>
      <c r="AV253" s="1075">
        <f>作業員データ!$CK$36</f>
        <v>0</v>
      </c>
      <c r="AW253" s="2277">
        <f>作業員データ!$BS$30</f>
        <v>0</v>
      </c>
      <c r="AX253" s="2278"/>
      <c r="AY253" s="2279"/>
      <c r="AZ253" s="2277">
        <f>作業員データ!$BY$36</f>
        <v>0</v>
      </c>
      <c r="BA253" s="2278"/>
      <c r="BB253" s="2279"/>
      <c r="BC253" s="2277">
        <f>作業員データ!$CE$36</f>
        <v>0</v>
      </c>
      <c r="BD253" s="2278"/>
      <c r="BE253" s="2279"/>
      <c r="BF253" s="2257"/>
      <c r="BG253" s="2216"/>
      <c r="BH253" s="2210"/>
      <c r="BI253" s="2216"/>
      <c r="BJ253" s="2210"/>
      <c r="BK253" s="2250"/>
      <c r="BL253" s="2252"/>
      <c r="BM253" s="2254"/>
    </row>
    <row r="254" spans="1:65" ht="14.25" customHeight="1">
      <c r="A254" s="2363"/>
      <c r="B254" s="2398"/>
      <c r="C254" s="2399"/>
      <c r="D254" s="2399"/>
      <c r="E254" s="2399"/>
      <c r="F254" s="2400"/>
      <c r="G254" s="2394"/>
      <c r="H254" s="2364"/>
      <c r="I254" s="2380"/>
      <c r="J254" s="2253"/>
      <c r="K254" s="2255"/>
      <c r="L254" s="651"/>
      <c r="M254" s="652"/>
      <c r="N254" s="2364"/>
      <c r="O254" s="2365"/>
      <c r="P254" s="652"/>
      <c r="Q254" s="653"/>
      <c r="R254" s="651"/>
      <c r="S254" s="652"/>
      <c r="T254" s="2364"/>
      <c r="U254" s="2365"/>
      <c r="V254" s="652"/>
      <c r="W254" s="653"/>
      <c r="X254" s="2369"/>
      <c r="Y254" s="2370"/>
      <c r="Z254" s="2370"/>
      <c r="AA254" s="2370"/>
      <c r="AB254" s="2370"/>
      <c r="AC254" s="2371"/>
      <c r="AD254" s="2365"/>
      <c r="AE254" s="2364"/>
      <c r="AF254" s="2364"/>
      <c r="AG254" s="2364"/>
      <c r="AH254" s="2393"/>
      <c r="AI254" s="2394"/>
      <c r="AJ254" s="2364"/>
      <c r="AK254" s="2365"/>
      <c r="AL254" s="2365"/>
      <c r="AM254" s="2364"/>
      <c r="AN254" s="2380"/>
      <c r="AO254" s="2363"/>
      <c r="AP254" s="2387"/>
      <c r="AQ254" s="2388"/>
      <c r="AR254" s="2388"/>
      <c r="AS254" s="2388"/>
      <c r="AT254" s="2388"/>
      <c r="AU254" s="2389"/>
      <c r="AV254" s="1076">
        <f>作業員データ!CL36</f>
        <v>0</v>
      </c>
      <c r="AW254" s="2271">
        <f>作業員データ!$BT$36</f>
        <v>0</v>
      </c>
      <c r="AX254" s="2272"/>
      <c r="AY254" s="2273"/>
      <c r="AZ254" s="2271">
        <f>作業員データ!$BZ$36</f>
        <v>0</v>
      </c>
      <c r="BA254" s="2272"/>
      <c r="BB254" s="2273"/>
      <c r="BC254" s="2271">
        <f>作業員データ!$CF$36</f>
        <v>0</v>
      </c>
      <c r="BD254" s="2272"/>
      <c r="BE254" s="2273"/>
      <c r="BF254" s="2258"/>
      <c r="BG254" s="2221"/>
      <c r="BH254" s="2211"/>
      <c r="BI254" s="2221"/>
      <c r="BJ254" s="2211"/>
      <c r="BK254" s="2251"/>
      <c r="BL254" s="2375"/>
      <c r="BM254" s="2376"/>
    </row>
    <row r="255" spans="1:65" ht="14.25" customHeight="1">
      <c r="A255" s="2361">
        <f>作業員データ!$A$37</f>
        <v>34</v>
      </c>
      <c r="B255" s="2401">
        <f>作業員データ!$B$37</f>
        <v>0</v>
      </c>
      <c r="C255" s="2402"/>
      <c r="D255" s="2402"/>
      <c r="E255" s="2402"/>
      <c r="F255" s="2403"/>
      <c r="G255" s="2407">
        <f>作業員データ!$D$37</f>
        <v>0</v>
      </c>
      <c r="H255" s="2218"/>
      <c r="I255" s="2408"/>
      <c r="J255" s="2293" t="str">
        <f>作業員データ!$AY$37</f>
        <v/>
      </c>
      <c r="K255" s="2209" t="str">
        <f>作業員データ!$BB$37</f>
        <v/>
      </c>
      <c r="L255" s="2407" t="str">
        <f>作業員データ!$L$37</f>
        <v/>
      </c>
      <c r="M255" s="2231" t="s">
        <v>647</v>
      </c>
      <c r="N255" s="2218">
        <f>作業員データ!$H$37</f>
        <v>0</v>
      </c>
      <c r="O255" s="2231" t="s">
        <v>24</v>
      </c>
      <c r="P255" s="2218">
        <f>作業員データ!$J$37</f>
        <v>0</v>
      </c>
      <c r="Q255" s="2234" t="s">
        <v>651</v>
      </c>
      <c r="R255" s="2246" t="str">
        <f>作業員データ!$V$37</f>
        <v/>
      </c>
      <c r="S255" s="2231" t="s">
        <v>647</v>
      </c>
      <c r="T255" s="2218">
        <f>作業員データ!$R$37</f>
        <v>0</v>
      </c>
      <c r="U255" s="2231" t="s">
        <v>24</v>
      </c>
      <c r="V255" s="2218">
        <f>作業員データ!$T$37</f>
        <v>0</v>
      </c>
      <c r="W255" s="2234" t="s">
        <v>651</v>
      </c>
      <c r="X255" s="2237">
        <f>作業員データ!$Y$37</f>
        <v>0</v>
      </c>
      <c r="Y255" s="2238"/>
      <c r="Z255" s="2238"/>
      <c r="AA255" s="2238"/>
      <c r="AB255" s="2238"/>
      <c r="AC255" s="2239"/>
      <c r="AD255" s="2231" t="s">
        <v>25</v>
      </c>
      <c r="AE255" s="2218">
        <f>作業員データ!$Z$37</f>
        <v>0</v>
      </c>
      <c r="AF255" s="2218"/>
      <c r="AG255" s="2218"/>
      <c r="AH255" s="2234" t="s">
        <v>26</v>
      </c>
      <c r="AI255" s="2246">
        <f>作業員データ!$AD$37</f>
        <v>0</v>
      </c>
      <c r="AJ255" s="2231" t="s">
        <v>647</v>
      </c>
      <c r="AK255" s="2218">
        <f>作業員データ!$AF$37</f>
        <v>0</v>
      </c>
      <c r="AL255" s="2231" t="s">
        <v>24</v>
      </c>
      <c r="AM255" s="2218">
        <f>作業員データ!$AH$37</f>
        <v>0</v>
      </c>
      <c r="AN255" s="2234" t="s">
        <v>651</v>
      </c>
      <c r="AO255" s="2361">
        <f>作業員データ!$AN$37</f>
        <v>0</v>
      </c>
      <c r="AP255" s="2246">
        <f>作業員データ!$AP$37</f>
        <v>0</v>
      </c>
      <c r="AQ255" s="2231" t="s">
        <v>647</v>
      </c>
      <c r="AR255" s="2218">
        <f>作業員データ!$AR$37</f>
        <v>0</v>
      </c>
      <c r="AS255" s="2231" t="s">
        <v>24</v>
      </c>
      <c r="AT255" s="2218">
        <f>作業員データ!$AT$37</f>
        <v>0</v>
      </c>
      <c r="AU255" s="2234" t="s">
        <v>651</v>
      </c>
      <c r="AV255" s="915">
        <f>作業員データ!$CG$37</f>
        <v>0</v>
      </c>
      <c r="AW255" s="2304">
        <f>作業員データ!$BO$37</f>
        <v>0</v>
      </c>
      <c r="AX255" s="2305"/>
      <c r="AY255" s="2306"/>
      <c r="AZ255" s="2304">
        <f>作業員データ!$BU$37</f>
        <v>0</v>
      </c>
      <c r="BA255" s="2305"/>
      <c r="BB255" s="2306"/>
      <c r="BC255" s="2304">
        <f>作業員データ!$CA$37</f>
        <v>0</v>
      </c>
      <c r="BD255" s="2305"/>
      <c r="BE255" s="2306"/>
      <c r="BF255" s="2275"/>
      <c r="BG255" s="2215" t="s">
        <v>647</v>
      </c>
      <c r="BH255" s="2269"/>
      <c r="BI255" s="2215" t="s">
        <v>24</v>
      </c>
      <c r="BJ255" s="2269"/>
      <c r="BK255" s="2267" t="s">
        <v>651</v>
      </c>
      <c r="BL255" s="2373" t="s">
        <v>1826</v>
      </c>
      <c r="BM255" s="2374"/>
    </row>
    <row r="256" spans="1:65" ht="14.25" customHeight="1">
      <c r="A256" s="2362"/>
      <c r="B256" s="2404"/>
      <c r="C256" s="2405"/>
      <c r="D256" s="2405"/>
      <c r="E256" s="2405"/>
      <c r="F256" s="2406"/>
      <c r="G256" s="2247"/>
      <c r="H256" s="2219"/>
      <c r="I256" s="2379"/>
      <c r="J256" s="2293"/>
      <c r="K256" s="2209"/>
      <c r="L256" s="2409"/>
      <c r="M256" s="2232"/>
      <c r="N256" s="2219"/>
      <c r="O256" s="2232"/>
      <c r="P256" s="2219"/>
      <c r="Q256" s="2235"/>
      <c r="R256" s="2247"/>
      <c r="S256" s="2232"/>
      <c r="T256" s="2219"/>
      <c r="U256" s="2232"/>
      <c r="V256" s="2219"/>
      <c r="W256" s="2235"/>
      <c r="X256" s="2240"/>
      <c r="Y256" s="2241"/>
      <c r="Z256" s="2241"/>
      <c r="AA256" s="2241"/>
      <c r="AB256" s="2241"/>
      <c r="AC256" s="2242"/>
      <c r="AD256" s="2232"/>
      <c r="AE256" s="2219"/>
      <c r="AF256" s="2219"/>
      <c r="AG256" s="2219"/>
      <c r="AH256" s="2235"/>
      <c r="AI256" s="2247"/>
      <c r="AJ256" s="2232"/>
      <c r="AK256" s="2219"/>
      <c r="AL256" s="2232"/>
      <c r="AM256" s="2219"/>
      <c r="AN256" s="2235"/>
      <c r="AO256" s="2362"/>
      <c r="AP256" s="2247"/>
      <c r="AQ256" s="2232"/>
      <c r="AR256" s="2219"/>
      <c r="AS256" s="2232"/>
      <c r="AT256" s="2219"/>
      <c r="AU256" s="2235"/>
      <c r="AV256" s="834">
        <f>作業員データ!$CH$37</f>
        <v>0</v>
      </c>
      <c r="AW256" s="2277">
        <f>作業員データ!$BP$37</f>
        <v>0</v>
      </c>
      <c r="AX256" s="2278"/>
      <c r="AY256" s="2279"/>
      <c r="AZ256" s="2277">
        <f>作業員データ!$BV$37</f>
        <v>0</v>
      </c>
      <c r="BA256" s="2278"/>
      <c r="BB256" s="2279"/>
      <c r="BC256" s="2277">
        <f>作業員データ!$CB$37</f>
        <v>0</v>
      </c>
      <c r="BD256" s="2278"/>
      <c r="BE256" s="2279"/>
      <c r="BF256" s="2257"/>
      <c r="BG256" s="2216"/>
      <c r="BH256" s="2210"/>
      <c r="BI256" s="2216"/>
      <c r="BJ256" s="2210"/>
      <c r="BK256" s="2250"/>
      <c r="BL256" s="2252"/>
      <c r="BM256" s="2254"/>
    </row>
    <row r="257" spans="1:65" ht="14.25" customHeight="1">
      <c r="A257" s="2362"/>
      <c r="B257" s="2395">
        <f>作業員データ!$C$37</f>
        <v>0</v>
      </c>
      <c r="C257" s="2396"/>
      <c r="D257" s="2396"/>
      <c r="E257" s="2396"/>
      <c r="F257" s="2397"/>
      <c r="G257" s="2247"/>
      <c r="H257" s="2219"/>
      <c r="I257" s="2379"/>
      <c r="J257" s="2209" t="str">
        <f>作業員データ!$BE$37</f>
        <v/>
      </c>
      <c r="K257" s="2209" t="str">
        <f>作業員データ!$BH$37</f>
        <v/>
      </c>
      <c r="L257" s="2410"/>
      <c r="M257" s="2233"/>
      <c r="N257" s="2220"/>
      <c r="O257" s="2233"/>
      <c r="P257" s="2220"/>
      <c r="Q257" s="2236"/>
      <c r="R257" s="2248"/>
      <c r="S257" s="2233"/>
      <c r="T257" s="2220"/>
      <c r="U257" s="2233"/>
      <c r="V257" s="2220"/>
      <c r="W257" s="2236"/>
      <c r="X257" s="2243"/>
      <c r="Y257" s="2244"/>
      <c r="Z257" s="2244"/>
      <c r="AA257" s="2244"/>
      <c r="AB257" s="2244"/>
      <c r="AC257" s="2245"/>
      <c r="AD257" s="2232"/>
      <c r="AE257" s="2219"/>
      <c r="AF257" s="2219"/>
      <c r="AG257" s="2219"/>
      <c r="AH257" s="2235"/>
      <c r="AI257" s="2248"/>
      <c r="AJ257" s="2233"/>
      <c r="AK257" s="2220"/>
      <c r="AL257" s="2233"/>
      <c r="AM257" s="2220"/>
      <c r="AN257" s="2236"/>
      <c r="AO257" s="2362"/>
      <c r="AP257" s="2248"/>
      <c r="AQ257" s="2233"/>
      <c r="AR257" s="2220"/>
      <c r="AS257" s="2233"/>
      <c r="AT257" s="2220"/>
      <c r="AU257" s="2236"/>
      <c r="AV257" s="835">
        <f>作業員データ!$CI$37</f>
        <v>0</v>
      </c>
      <c r="AW257" s="2277">
        <f>作業員データ!$BQ$37</f>
        <v>0</v>
      </c>
      <c r="AX257" s="2278"/>
      <c r="AY257" s="2279"/>
      <c r="AZ257" s="2277">
        <f>作業員データ!$BW$37</f>
        <v>0</v>
      </c>
      <c r="BA257" s="2278"/>
      <c r="BB257" s="2279"/>
      <c r="BC257" s="2277">
        <f>作業員データ!$CC$37</f>
        <v>0</v>
      </c>
      <c r="BD257" s="2278"/>
      <c r="BE257" s="2279"/>
      <c r="BF257" s="2276"/>
      <c r="BG257" s="2217"/>
      <c r="BH257" s="2270"/>
      <c r="BI257" s="2217"/>
      <c r="BJ257" s="2270"/>
      <c r="BK257" s="2268"/>
      <c r="BL257" s="2252"/>
      <c r="BM257" s="2254"/>
    </row>
    <row r="258" spans="1:65" ht="14.25" customHeight="1">
      <c r="A258" s="2362"/>
      <c r="B258" s="2395"/>
      <c r="C258" s="2396"/>
      <c r="D258" s="2396"/>
      <c r="E258" s="2396"/>
      <c r="F258" s="2397"/>
      <c r="G258" s="2247"/>
      <c r="H258" s="2219"/>
      <c r="I258" s="2379"/>
      <c r="J258" s="2209"/>
      <c r="K258" s="2209"/>
      <c r="L258" s="648"/>
      <c r="M258" s="649"/>
      <c r="N258" s="2219" t="e">
        <f ca="1">作業員データ!$N$37</f>
        <v>#VALUE!</v>
      </c>
      <c r="O258" s="2232" t="s">
        <v>647</v>
      </c>
      <c r="P258" s="649"/>
      <c r="Q258" s="650"/>
      <c r="R258" s="648"/>
      <c r="S258" s="649"/>
      <c r="T258" s="2219" t="e">
        <f ca="1">作業員データ!$X$37</f>
        <v>#VALUE!</v>
      </c>
      <c r="U258" s="2232" t="s">
        <v>66</v>
      </c>
      <c r="V258" s="649"/>
      <c r="W258" s="650"/>
      <c r="X258" s="2366">
        <f>作業員データ!$AA$37</f>
        <v>0</v>
      </c>
      <c r="Y258" s="2367"/>
      <c r="Z258" s="2367"/>
      <c r="AA258" s="2367"/>
      <c r="AB258" s="2367"/>
      <c r="AC258" s="2368"/>
      <c r="AD258" s="2372" t="s">
        <v>25</v>
      </c>
      <c r="AE258" s="2377">
        <f>作業員データ!$AB$37</f>
        <v>0</v>
      </c>
      <c r="AF258" s="2377"/>
      <c r="AG258" s="2377"/>
      <c r="AH258" s="2392" t="s">
        <v>26</v>
      </c>
      <c r="AI258" s="2381">
        <f>作業員データ!$AK$37</f>
        <v>0</v>
      </c>
      <c r="AJ258" s="2377"/>
      <c r="AK258" s="2372" t="s">
        <v>67</v>
      </c>
      <c r="AL258" s="2372"/>
      <c r="AM258" s="2377">
        <f>作業員データ!$AM$37</f>
        <v>0</v>
      </c>
      <c r="AN258" s="2378"/>
      <c r="AO258" s="2362"/>
      <c r="AP258" s="2381">
        <f>作業員データ!$AV$37</f>
        <v>0</v>
      </c>
      <c r="AQ258" s="2382"/>
      <c r="AR258" s="2382"/>
      <c r="AS258" s="2382"/>
      <c r="AT258" s="2382"/>
      <c r="AU258" s="2383"/>
      <c r="AV258" s="836">
        <f>作業員データ!$CJ$37</f>
        <v>0</v>
      </c>
      <c r="AW258" s="2277">
        <f>作業員データ!$BR$37</f>
        <v>0</v>
      </c>
      <c r="AX258" s="2278"/>
      <c r="AY258" s="2279"/>
      <c r="AZ258" s="2277">
        <f>作業員データ!$BX$37</f>
        <v>0</v>
      </c>
      <c r="BA258" s="2278"/>
      <c r="BB258" s="2279"/>
      <c r="BC258" s="2277">
        <f>作業員データ!$CD$37</f>
        <v>0</v>
      </c>
      <c r="BD258" s="2278"/>
      <c r="BE258" s="2279"/>
      <c r="BF258" s="2203"/>
      <c r="BG258" s="2274" t="s">
        <v>647</v>
      </c>
      <c r="BH258" s="2204"/>
      <c r="BI258" s="2274" t="s">
        <v>24</v>
      </c>
      <c r="BJ258" s="2204"/>
      <c r="BK258" s="2249" t="s">
        <v>651</v>
      </c>
      <c r="BL258" s="2252"/>
      <c r="BM258" s="2254"/>
    </row>
    <row r="259" spans="1:65" ht="14.25" customHeight="1">
      <c r="A259" s="2362"/>
      <c r="B259" s="2381"/>
      <c r="C259" s="2377"/>
      <c r="D259" s="2377"/>
      <c r="E259" s="2377"/>
      <c r="F259" s="2378"/>
      <c r="G259" s="2247"/>
      <c r="H259" s="2219"/>
      <c r="I259" s="2379"/>
      <c r="J259" s="2252" t="str">
        <f>作業員データ!$BK$37</f>
        <v/>
      </c>
      <c r="K259" s="2254" t="str">
        <f>作業員データ!$BN$37</f>
        <v/>
      </c>
      <c r="L259" s="648"/>
      <c r="M259" s="649"/>
      <c r="N259" s="2219"/>
      <c r="O259" s="2232"/>
      <c r="P259" s="649"/>
      <c r="Q259" s="650"/>
      <c r="R259" s="648"/>
      <c r="S259" s="649"/>
      <c r="T259" s="2219"/>
      <c r="U259" s="2232"/>
      <c r="V259" s="649"/>
      <c r="W259" s="650"/>
      <c r="X259" s="2240"/>
      <c r="Y259" s="2241"/>
      <c r="Z259" s="2241"/>
      <c r="AA259" s="2241"/>
      <c r="AB259" s="2241"/>
      <c r="AC259" s="2242"/>
      <c r="AD259" s="2232"/>
      <c r="AE259" s="2219"/>
      <c r="AF259" s="2219"/>
      <c r="AG259" s="2219"/>
      <c r="AH259" s="2235"/>
      <c r="AI259" s="2247"/>
      <c r="AJ259" s="2219"/>
      <c r="AK259" s="2232"/>
      <c r="AL259" s="2232"/>
      <c r="AM259" s="2219"/>
      <c r="AN259" s="2379"/>
      <c r="AO259" s="2362"/>
      <c r="AP259" s="2384"/>
      <c r="AQ259" s="2385"/>
      <c r="AR259" s="2385"/>
      <c r="AS259" s="2385"/>
      <c r="AT259" s="2385"/>
      <c r="AU259" s="2386"/>
      <c r="AV259" s="1075">
        <f>作業員データ!$CK$37</f>
        <v>0</v>
      </c>
      <c r="AW259" s="2277">
        <f>作業員データ!$BS$37</f>
        <v>0</v>
      </c>
      <c r="AX259" s="2278"/>
      <c r="AY259" s="2279"/>
      <c r="AZ259" s="2277">
        <f>作業員データ!$BY$37</f>
        <v>0</v>
      </c>
      <c r="BA259" s="2278"/>
      <c r="BB259" s="2279"/>
      <c r="BC259" s="2277">
        <f>作業員データ!$CE$37</f>
        <v>0</v>
      </c>
      <c r="BD259" s="2278"/>
      <c r="BE259" s="2279"/>
      <c r="BF259" s="2257"/>
      <c r="BG259" s="2216"/>
      <c r="BH259" s="2210"/>
      <c r="BI259" s="2216"/>
      <c r="BJ259" s="2210"/>
      <c r="BK259" s="2250"/>
      <c r="BL259" s="2252"/>
      <c r="BM259" s="2254"/>
    </row>
    <row r="260" spans="1:65" ht="14.25" customHeight="1">
      <c r="A260" s="2363"/>
      <c r="B260" s="2398"/>
      <c r="C260" s="2399"/>
      <c r="D260" s="2399"/>
      <c r="E260" s="2399"/>
      <c r="F260" s="2400"/>
      <c r="G260" s="2394"/>
      <c r="H260" s="2364"/>
      <c r="I260" s="2380"/>
      <c r="J260" s="2253"/>
      <c r="K260" s="2255"/>
      <c r="L260" s="651"/>
      <c r="M260" s="652"/>
      <c r="N260" s="2364"/>
      <c r="O260" s="2365"/>
      <c r="P260" s="652"/>
      <c r="Q260" s="653"/>
      <c r="R260" s="651"/>
      <c r="S260" s="652"/>
      <c r="T260" s="2364"/>
      <c r="U260" s="2365"/>
      <c r="V260" s="652"/>
      <c r="W260" s="653"/>
      <c r="X260" s="2369"/>
      <c r="Y260" s="2370"/>
      <c r="Z260" s="2370"/>
      <c r="AA260" s="2370"/>
      <c r="AB260" s="2370"/>
      <c r="AC260" s="2371"/>
      <c r="AD260" s="2365"/>
      <c r="AE260" s="2364"/>
      <c r="AF260" s="2364"/>
      <c r="AG260" s="2364"/>
      <c r="AH260" s="2393"/>
      <c r="AI260" s="2394"/>
      <c r="AJ260" s="2364"/>
      <c r="AK260" s="2365"/>
      <c r="AL260" s="2365"/>
      <c r="AM260" s="2364"/>
      <c r="AN260" s="2380"/>
      <c r="AO260" s="2363"/>
      <c r="AP260" s="2387"/>
      <c r="AQ260" s="2388"/>
      <c r="AR260" s="2388"/>
      <c r="AS260" s="2388"/>
      <c r="AT260" s="2388"/>
      <c r="AU260" s="2389"/>
      <c r="AV260" s="1076">
        <f>作業員データ!CL37</f>
        <v>0</v>
      </c>
      <c r="AW260" s="2271">
        <f>作業員データ!$BT$37</f>
        <v>0</v>
      </c>
      <c r="AX260" s="2272"/>
      <c r="AY260" s="2273"/>
      <c r="AZ260" s="2271">
        <f>作業員データ!$BZ$37</f>
        <v>0</v>
      </c>
      <c r="BA260" s="2272"/>
      <c r="BB260" s="2273"/>
      <c r="BC260" s="2271">
        <f>作業員データ!$CF$37</f>
        <v>0</v>
      </c>
      <c r="BD260" s="2272"/>
      <c r="BE260" s="2273"/>
      <c r="BF260" s="2258"/>
      <c r="BG260" s="2221"/>
      <c r="BH260" s="2211"/>
      <c r="BI260" s="2221"/>
      <c r="BJ260" s="2211"/>
      <c r="BK260" s="2251"/>
      <c r="BL260" s="2375"/>
      <c r="BM260" s="2376"/>
    </row>
    <row r="261" spans="1:65" ht="14.25" customHeight="1">
      <c r="A261" s="2361">
        <f>作業員データ!$A$38</f>
        <v>35</v>
      </c>
      <c r="B261" s="2401">
        <f>作業員データ!$B$38</f>
        <v>0</v>
      </c>
      <c r="C261" s="2402"/>
      <c r="D261" s="2402"/>
      <c r="E261" s="2402"/>
      <c r="F261" s="2403"/>
      <c r="G261" s="2407">
        <f>作業員データ!$D$38</f>
        <v>0</v>
      </c>
      <c r="H261" s="2218"/>
      <c r="I261" s="2408"/>
      <c r="J261" s="2293" t="str">
        <f>作業員データ!$AY$38</f>
        <v/>
      </c>
      <c r="K261" s="2209" t="str">
        <f>作業員データ!$BB$38</f>
        <v/>
      </c>
      <c r="L261" s="2407" t="str">
        <f>作業員データ!$L$38</f>
        <v/>
      </c>
      <c r="M261" s="2231" t="s">
        <v>647</v>
      </c>
      <c r="N261" s="2218">
        <f>作業員データ!$H$38</f>
        <v>0</v>
      </c>
      <c r="O261" s="2231" t="s">
        <v>24</v>
      </c>
      <c r="P261" s="2218">
        <f>作業員データ!$J$38</f>
        <v>0</v>
      </c>
      <c r="Q261" s="2234" t="s">
        <v>651</v>
      </c>
      <c r="R261" s="2246" t="str">
        <f>作業員データ!$V$38</f>
        <v/>
      </c>
      <c r="S261" s="2231" t="s">
        <v>647</v>
      </c>
      <c r="T261" s="2218">
        <f>作業員データ!$R$38</f>
        <v>0</v>
      </c>
      <c r="U261" s="2231" t="s">
        <v>24</v>
      </c>
      <c r="V261" s="2218">
        <f>作業員データ!$T$38</f>
        <v>0</v>
      </c>
      <c r="W261" s="2234" t="s">
        <v>651</v>
      </c>
      <c r="X261" s="2237">
        <f>作業員データ!$Y$38</f>
        <v>0</v>
      </c>
      <c r="Y261" s="2238"/>
      <c r="Z261" s="2238"/>
      <c r="AA261" s="2238"/>
      <c r="AB261" s="2238"/>
      <c r="AC261" s="2239"/>
      <c r="AD261" s="2231" t="s">
        <v>25</v>
      </c>
      <c r="AE261" s="2218">
        <f>作業員データ!$Z$38</f>
        <v>0</v>
      </c>
      <c r="AF261" s="2218"/>
      <c r="AG261" s="2218"/>
      <c r="AH261" s="2234" t="s">
        <v>26</v>
      </c>
      <c r="AI261" s="2246">
        <f>作業員データ!$AD$38</f>
        <v>0</v>
      </c>
      <c r="AJ261" s="2231" t="s">
        <v>647</v>
      </c>
      <c r="AK261" s="2218">
        <f>作業員データ!$AF$38</f>
        <v>0</v>
      </c>
      <c r="AL261" s="2231" t="s">
        <v>24</v>
      </c>
      <c r="AM261" s="2218">
        <f>作業員データ!$AH$38</f>
        <v>0</v>
      </c>
      <c r="AN261" s="2234" t="s">
        <v>651</v>
      </c>
      <c r="AO261" s="2361">
        <f>作業員データ!$AN$38</f>
        <v>0</v>
      </c>
      <c r="AP261" s="2246">
        <f>作業員データ!$AP$38</f>
        <v>0</v>
      </c>
      <c r="AQ261" s="2231" t="s">
        <v>647</v>
      </c>
      <c r="AR261" s="2218">
        <f>作業員データ!$AR$38</f>
        <v>0</v>
      </c>
      <c r="AS261" s="2231" t="s">
        <v>24</v>
      </c>
      <c r="AT261" s="2218">
        <f>作業員データ!$AT$38</f>
        <v>0</v>
      </c>
      <c r="AU261" s="2234" t="s">
        <v>651</v>
      </c>
      <c r="AV261" s="915">
        <f>作業員データ!$CG$38</f>
        <v>0</v>
      </c>
      <c r="AW261" s="2304">
        <f>作業員データ!$BO$38</f>
        <v>0</v>
      </c>
      <c r="AX261" s="2305"/>
      <c r="AY261" s="2306"/>
      <c r="AZ261" s="2304">
        <f>作業員データ!$BU$38</f>
        <v>0</v>
      </c>
      <c r="BA261" s="2305"/>
      <c r="BB261" s="2306"/>
      <c r="BC261" s="2304">
        <f>作業員データ!$CA$38</f>
        <v>0</v>
      </c>
      <c r="BD261" s="2305"/>
      <c r="BE261" s="2306"/>
      <c r="BF261" s="2275"/>
      <c r="BG261" s="2215" t="s">
        <v>647</v>
      </c>
      <c r="BH261" s="2269"/>
      <c r="BI261" s="2215" t="s">
        <v>24</v>
      </c>
      <c r="BJ261" s="2269"/>
      <c r="BK261" s="2267" t="s">
        <v>651</v>
      </c>
      <c r="BL261" s="2373" t="s">
        <v>1826</v>
      </c>
      <c r="BM261" s="2374"/>
    </row>
    <row r="262" spans="1:65" ht="14.25" customHeight="1">
      <c r="A262" s="2362"/>
      <c r="B262" s="2404"/>
      <c r="C262" s="2405"/>
      <c r="D262" s="2405"/>
      <c r="E262" s="2405"/>
      <c r="F262" s="2406"/>
      <c r="G262" s="2247"/>
      <c r="H262" s="2219"/>
      <c r="I262" s="2379"/>
      <c r="J262" s="2293"/>
      <c r="K262" s="2209"/>
      <c r="L262" s="2409"/>
      <c r="M262" s="2232"/>
      <c r="N262" s="2219"/>
      <c r="O262" s="2232"/>
      <c r="P262" s="2219"/>
      <c r="Q262" s="2235"/>
      <c r="R262" s="2247"/>
      <c r="S262" s="2232"/>
      <c r="T262" s="2219"/>
      <c r="U262" s="2232"/>
      <c r="V262" s="2219"/>
      <c r="W262" s="2235"/>
      <c r="X262" s="2240"/>
      <c r="Y262" s="2241"/>
      <c r="Z262" s="2241"/>
      <c r="AA262" s="2241"/>
      <c r="AB262" s="2241"/>
      <c r="AC262" s="2242"/>
      <c r="AD262" s="2232"/>
      <c r="AE262" s="2219"/>
      <c r="AF262" s="2219"/>
      <c r="AG262" s="2219"/>
      <c r="AH262" s="2235"/>
      <c r="AI262" s="2247"/>
      <c r="AJ262" s="2232"/>
      <c r="AK262" s="2219"/>
      <c r="AL262" s="2232"/>
      <c r="AM262" s="2219"/>
      <c r="AN262" s="2235"/>
      <c r="AO262" s="2362"/>
      <c r="AP262" s="2247"/>
      <c r="AQ262" s="2232"/>
      <c r="AR262" s="2219"/>
      <c r="AS262" s="2232"/>
      <c r="AT262" s="2219"/>
      <c r="AU262" s="2235"/>
      <c r="AV262" s="834">
        <f>作業員データ!$CH$38</f>
        <v>0</v>
      </c>
      <c r="AW262" s="2277">
        <f>作業員データ!$BP$38</f>
        <v>0</v>
      </c>
      <c r="AX262" s="2278"/>
      <c r="AY262" s="2279"/>
      <c r="AZ262" s="2277">
        <f>作業員データ!$BV$38</f>
        <v>0</v>
      </c>
      <c r="BA262" s="2278"/>
      <c r="BB262" s="2279"/>
      <c r="BC262" s="2277">
        <f>作業員データ!$CB$38</f>
        <v>0</v>
      </c>
      <c r="BD262" s="2278"/>
      <c r="BE262" s="2279"/>
      <c r="BF262" s="2257"/>
      <c r="BG262" s="2216"/>
      <c r="BH262" s="2210"/>
      <c r="BI262" s="2216"/>
      <c r="BJ262" s="2210"/>
      <c r="BK262" s="2250"/>
      <c r="BL262" s="2252"/>
      <c r="BM262" s="2254"/>
    </row>
    <row r="263" spans="1:65" ht="14.25" customHeight="1">
      <c r="A263" s="2362"/>
      <c r="B263" s="2395">
        <f>作業員データ!$C$38</f>
        <v>0</v>
      </c>
      <c r="C263" s="2396"/>
      <c r="D263" s="2396"/>
      <c r="E263" s="2396"/>
      <c r="F263" s="2397"/>
      <c r="G263" s="2247"/>
      <c r="H263" s="2219"/>
      <c r="I263" s="2379"/>
      <c r="J263" s="2209" t="str">
        <f>作業員データ!$BE$38</f>
        <v/>
      </c>
      <c r="K263" s="2209" t="str">
        <f>作業員データ!$BH$38</f>
        <v/>
      </c>
      <c r="L263" s="2410"/>
      <c r="M263" s="2233"/>
      <c r="N263" s="2220"/>
      <c r="O263" s="2233"/>
      <c r="P263" s="2220"/>
      <c r="Q263" s="2236"/>
      <c r="R263" s="2248"/>
      <c r="S263" s="2233"/>
      <c r="T263" s="2220"/>
      <c r="U263" s="2233"/>
      <c r="V263" s="2220"/>
      <c r="W263" s="2236"/>
      <c r="X263" s="2243"/>
      <c r="Y263" s="2244"/>
      <c r="Z263" s="2244"/>
      <c r="AA263" s="2244"/>
      <c r="AB263" s="2244"/>
      <c r="AC263" s="2245"/>
      <c r="AD263" s="2232"/>
      <c r="AE263" s="2219"/>
      <c r="AF263" s="2219"/>
      <c r="AG263" s="2219"/>
      <c r="AH263" s="2235"/>
      <c r="AI263" s="2248"/>
      <c r="AJ263" s="2233"/>
      <c r="AK263" s="2220"/>
      <c r="AL263" s="2233"/>
      <c r="AM263" s="2220"/>
      <c r="AN263" s="2236"/>
      <c r="AO263" s="2362"/>
      <c r="AP263" s="2248"/>
      <c r="AQ263" s="2233"/>
      <c r="AR263" s="2220"/>
      <c r="AS263" s="2233"/>
      <c r="AT263" s="2220"/>
      <c r="AU263" s="2236"/>
      <c r="AV263" s="835">
        <f>作業員データ!$CI$38</f>
        <v>0</v>
      </c>
      <c r="AW263" s="2277">
        <f>作業員データ!$BQ$38</f>
        <v>0</v>
      </c>
      <c r="AX263" s="2278"/>
      <c r="AY263" s="2279"/>
      <c r="AZ263" s="2277">
        <f>作業員データ!$BW$38</f>
        <v>0</v>
      </c>
      <c r="BA263" s="2278"/>
      <c r="BB263" s="2279"/>
      <c r="BC263" s="2277">
        <f>作業員データ!$CC$38</f>
        <v>0</v>
      </c>
      <c r="BD263" s="2278"/>
      <c r="BE263" s="2279"/>
      <c r="BF263" s="2276"/>
      <c r="BG263" s="2217"/>
      <c r="BH263" s="2270"/>
      <c r="BI263" s="2217"/>
      <c r="BJ263" s="2270"/>
      <c r="BK263" s="2268"/>
      <c r="BL263" s="2252"/>
      <c r="BM263" s="2254"/>
    </row>
    <row r="264" spans="1:65" ht="14.25" customHeight="1">
      <c r="A264" s="2362"/>
      <c r="B264" s="2395"/>
      <c r="C264" s="2396"/>
      <c r="D264" s="2396"/>
      <c r="E264" s="2396"/>
      <c r="F264" s="2397"/>
      <c r="G264" s="2247"/>
      <c r="H264" s="2219"/>
      <c r="I264" s="2379"/>
      <c r="J264" s="2209"/>
      <c r="K264" s="2209"/>
      <c r="L264" s="648"/>
      <c r="M264" s="649"/>
      <c r="N264" s="2219" t="e">
        <f ca="1">作業員データ!$N$38</f>
        <v>#VALUE!</v>
      </c>
      <c r="O264" s="2232" t="s">
        <v>647</v>
      </c>
      <c r="P264" s="649"/>
      <c r="Q264" s="650"/>
      <c r="R264" s="648"/>
      <c r="S264" s="649"/>
      <c r="T264" s="2219" t="e">
        <f ca="1">作業員データ!$X$38</f>
        <v>#VALUE!</v>
      </c>
      <c r="U264" s="2232" t="s">
        <v>66</v>
      </c>
      <c r="V264" s="649"/>
      <c r="W264" s="650"/>
      <c r="X264" s="2366">
        <f>作業員データ!$AA$38</f>
        <v>0</v>
      </c>
      <c r="Y264" s="2367"/>
      <c r="Z264" s="2367"/>
      <c r="AA264" s="2367"/>
      <c r="AB264" s="2367"/>
      <c r="AC264" s="2368"/>
      <c r="AD264" s="2372" t="s">
        <v>25</v>
      </c>
      <c r="AE264" s="2377">
        <f>作業員データ!$AB$38</f>
        <v>0</v>
      </c>
      <c r="AF264" s="2377"/>
      <c r="AG264" s="2377"/>
      <c r="AH264" s="2392" t="s">
        <v>26</v>
      </c>
      <c r="AI264" s="2381">
        <f>作業員データ!$AK$38</f>
        <v>0</v>
      </c>
      <c r="AJ264" s="2377"/>
      <c r="AK264" s="2372" t="s">
        <v>67</v>
      </c>
      <c r="AL264" s="2372"/>
      <c r="AM264" s="2377">
        <f>作業員データ!$AM$38</f>
        <v>0</v>
      </c>
      <c r="AN264" s="2378"/>
      <c r="AO264" s="2362"/>
      <c r="AP264" s="2381">
        <f>作業員データ!$AV$38</f>
        <v>0</v>
      </c>
      <c r="AQ264" s="2382"/>
      <c r="AR264" s="2382"/>
      <c r="AS264" s="2382"/>
      <c r="AT264" s="2382"/>
      <c r="AU264" s="2383"/>
      <c r="AV264" s="836">
        <f>作業員データ!$CJ$38</f>
        <v>0</v>
      </c>
      <c r="AW264" s="2277">
        <f>作業員データ!$BR$38</f>
        <v>0</v>
      </c>
      <c r="AX264" s="2278"/>
      <c r="AY264" s="2279"/>
      <c r="AZ264" s="2277">
        <f>作業員データ!$BX$38</f>
        <v>0</v>
      </c>
      <c r="BA264" s="2278"/>
      <c r="BB264" s="2279"/>
      <c r="BC264" s="2277">
        <f>作業員データ!$CD$38</f>
        <v>0</v>
      </c>
      <c r="BD264" s="2278"/>
      <c r="BE264" s="2279"/>
      <c r="BF264" s="2203"/>
      <c r="BG264" s="2274" t="s">
        <v>647</v>
      </c>
      <c r="BH264" s="2204"/>
      <c r="BI264" s="2274" t="s">
        <v>24</v>
      </c>
      <c r="BJ264" s="2204"/>
      <c r="BK264" s="2249" t="s">
        <v>651</v>
      </c>
      <c r="BL264" s="2252"/>
      <c r="BM264" s="2254"/>
    </row>
    <row r="265" spans="1:65" ht="14.25" customHeight="1">
      <c r="A265" s="2362"/>
      <c r="B265" s="2381"/>
      <c r="C265" s="2377"/>
      <c r="D265" s="2377"/>
      <c r="E265" s="2377"/>
      <c r="F265" s="2378"/>
      <c r="G265" s="2247"/>
      <c r="H265" s="2219"/>
      <c r="I265" s="2379"/>
      <c r="J265" s="2252" t="str">
        <f>作業員データ!$BK$38</f>
        <v/>
      </c>
      <c r="K265" s="2254" t="str">
        <f>作業員データ!$BN$38</f>
        <v/>
      </c>
      <c r="L265" s="648"/>
      <c r="M265" s="649"/>
      <c r="N265" s="2219"/>
      <c r="O265" s="2232"/>
      <c r="P265" s="649"/>
      <c r="Q265" s="650"/>
      <c r="R265" s="648"/>
      <c r="S265" s="649"/>
      <c r="T265" s="2219"/>
      <c r="U265" s="2232"/>
      <c r="V265" s="649"/>
      <c r="W265" s="650"/>
      <c r="X265" s="2240"/>
      <c r="Y265" s="2241"/>
      <c r="Z265" s="2241"/>
      <c r="AA265" s="2241"/>
      <c r="AB265" s="2241"/>
      <c r="AC265" s="2242"/>
      <c r="AD265" s="2232"/>
      <c r="AE265" s="2219"/>
      <c r="AF265" s="2219"/>
      <c r="AG265" s="2219"/>
      <c r="AH265" s="2235"/>
      <c r="AI265" s="2247"/>
      <c r="AJ265" s="2219"/>
      <c r="AK265" s="2232"/>
      <c r="AL265" s="2232"/>
      <c r="AM265" s="2219"/>
      <c r="AN265" s="2379"/>
      <c r="AO265" s="2362"/>
      <c r="AP265" s="2384"/>
      <c r="AQ265" s="2385"/>
      <c r="AR265" s="2385"/>
      <c r="AS265" s="2385"/>
      <c r="AT265" s="2385"/>
      <c r="AU265" s="2386"/>
      <c r="AV265" s="1075">
        <f>作業員データ!$CK$38</f>
        <v>0</v>
      </c>
      <c r="AW265" s="2277">
        <f>作業員データ!$BS$38</f>
        <v>0</v>
      </c>
      <c r="AX265" s="2278"/>
      <c r="AY265" s="2279"/>
      <c r="AZ265" s="2277">
        <f>作業員データ!$BY$38</f>
        <v>0</v>
      </c>
      <c r="BA265" s="2278"/>
      <c r="BB265" s="2279"/>
      <c r="BC265" s="2277">
        <f>作業員データ!$CE$38</f>
        <v>0</v>
      </c>
      <c r="BD265" s="2278"/>
      <c r="BE265" s="2279"/>
      <c r="BF265" s="2257"/>
      <c r="BG265" s="2216"/>
      <c r="BH265" s="2210"/>
      <c r="BI265" s="2216"/>
      <c r="BJ265" s="2210"/>
      <c r="BK265" s="2250"/>
      <c r="BL265" s="2252"/>
      <c r="BM265" s="2254"/>
    </row>
    <row r="266" spans="1:65" ht="14.25" customHeight="1">
      <c r="A266" s="2363"/>
      <c r="B266" s="2398"/>
      <c r="C266" s="2399"/>
      <c r="D266" s="2399"/>
      <c r="E266" s="2399"/>
      <c r="F266" s="2400"/>
      <c r="G266" s="2394"/>
      <c r="H266" s="2364"/>
      <c r="I266" s="2380"/>
      <c r="J266" s="2253"/>
      <c r="K266" s="2255"/>
      <c r="L266" s="651"/>
      <c r="M266" s="652"/>
      <c r="N266" s="2364"/>
      <c r="O266" s="2365"/>
      <c r="P266" s="652"/>
      <c r="Q266" s="653"/>
      <c r="R266" s="651"/>
      <c r="S266" s="652"/>
      <c r="T266" s="2364"/>
      <c r="U266" s="2365"/>
      <c r="V266" s="652"/>
      <c r="W266" s="653"/>
      <c r="X266" s="2369"/>
      <c r="Y266" s="2370"/>
      <c r="Z266" s="2370"/>
      <c r="AA266" s="2370"/>
      <c r="AB266" s="2370"/>
      <c r="AC266" s="2371"/>
      <c r="AD266" s="2365"/>
      <c r="AE266" s="2364"/>
      <c r="AF266" s="2364"/>
      <c r="AG266" s="2364"/>
      <c r="AH266" s="2393"/>
      <c r="AI266" s="2394"/>
      <c r="AJ266" s="2364"/>
      <c r="AK266" s="2365"/>
      <c r="AL266" s="2365"/>
      <c r="AM266" s="2364"/>
      <c r="AN266" s="2380"/>
      <c r="AO266" s="2363"/>
      <c r="AP266" s="2387"/>
      <c r="AQ266" s="2388"/>
      <c r="AR266" s="2388"/>
      <c r="AS266" s="2388"/>
      <c r="AT266" s="2388"/>
      <c r="AU266" s="2389"/>
      <c r="AV266" s="1076">
        <f>作業員データ!CL38</f>
        <v>0</v>
      </c>
      <c r="AW266" s="2271">
        <f>作業員データ!$BT$38</f>
        <v>0</v>
      </c>
      <c r="AX266" s="2272"/>
      <c r="AY266" s="2273"/>
      <c r="AZ266" s="2271">
        <f>作業員データ!$BZ$38</f>
        <v>0</v>
      </c>
      <c r="BA266" s="2272"/>
      <c r="BB266" s="2273"/>
      <c r="BC266" s="2271">
        <f>作業員データ!$CF$38</f>
        <v>0</v>
      </c>
      <c r="BD266" s="2272"/>
      <c r="BE266" s="2273"/>
      <c r="BF266" s="2258"/>
      <c r="BG266" s="2221"/>
      <c r="BH266" s="2211"/>
      <c r="BI266" s="2221"/>
      <c r="BJ266" s="2211"/>
      <c r="BK266" s="2251"/>
      <c r="BL266" s="2375"/>
      <c r="BM266" s="2376"/>
    </row>
    <row r="267" spans="1:65" ht="14.25" hidden="1" customHeight="1">
      <c r="A267" s="2361">
        <f>作業員データ!$A$39</f>
        <v>36</v>
      </c>
      <c r="B267" s="2401">
        <f>作業員データ!$B$39</f>
        <v>0</v>
      </c>
      <c r="C267" s="2402"/>
      <c r="D267" s="2402"/>
      <c r="E267" s="2402"/>
      <c r="F267" s="2403"/>
      <c r="G267" s="2407">
        <f>作業員データ!$D$39</f>
        <v>0</v>
      </c>
      <c r="H267" s="2218"/>
      <c r="I267" s="2408"/>
      <c r="J267" s="2293" t="str">
        <f>作業員データ!$AY$39</f>
        <v/>
      </c>
      <c r="K267" s="2209" t="str">
        <f>作業員データ!$BB$39</f>
        <v/>
      </c>
      <c r="L267" s="2407" t="str">
        <f>作業員データ!$L$39</f>
        <v/>
      </c>
      <c r="M267" s="2231" t="s">
        <v>647</v>
      </c>
      <c r="N267" s="2218">
        <f>作業員データ!$H$39</f>
        <v>0</v>
      </c>
      <c r="O267" s="2231" t="s">
        <v>24</v>
      </c>
      <c r="P267" s="2218">
        <f>作業員データ!$J$39</f>
        <v>0</v>
      </c>
      <c r="Q267" s="2234" t="s">
        <v>651</v>
      </c>
      <c r="R267" s="2246" t="str">
        <f>作業員データ!$V$39</f>
        <v/>
      </c>
      <c r="S267" s="2231" t="s">
        <v>647</v>
      </c>
      <c r="T267" s="2218">
        <f>作業員データ!$R$39</f>
        <v>0</v>
      </c>
      <c r="U267" s="2231" t="s">
        <v>24</v>
      </c>
      <c r="V267" s="2218">
        <f>作業員データ!$T$39</f>
        <v>0</v>
      </c>
      <c r="W267" s="2234" t="s">
        <v>651</v>
      </c>
      <c r="X267" s="2237">
        <f>作業員データ!$Y$39</f>
        <v>0</v>
      </c>
      <c r="Y267" s="2238"/>
      <c r="Z267" s="2238"/>
      <c r="AA267" s="2238"/>
      <c r="AB267" s="2238"/>
      <c r="AC267" s="2239"/>
      <c r="AD267" s="2231" t="s">
        <v>25</v>
      </c>
      <c r="AE267" s="2218">
        <f>作業員データ!$Z$39</f>
        <v>0</v>
      </c>
      <c r="AF267" s="2218"/>
      <c r="AG267" s="2218"/>
      <c r="AH267" s="2234" t="s">
        <v>26</v>
      </c>
      <c r="AI267" s="2246">
        <f>作業員データ!$AD$39</f>
        <v>0</v>
      </c>
      <c r="AJ267" s="2231" t="s">
        <v>647</v>
      </c>
      <c r="AK267" s="2218">
        <f>作業員データ!$AF$39</f>
        <v>0</v>
      </c>
      <c r="AL267" s="2231" t="s">
        <v>24</v>
      </c>
      <c r="AM267" s="2218">
        <f>作業員データ!$AH$39</f>
        <v>0</v>
      </c>
      <c r="AN267" s="2234" t="s">
        <v>651</v>
      </c>
      <c r="AO267" s="2361">
        <f>作業員データ!$AN$39</f>
        <v>0</v>
      </c>
      <c r="AP267" s="2246">
        <f>作業員データ!$AP$39</f>
        <v>0</v>
      </c>
      <c r="AQ267" s="2231" t="s">
        <v>647</v>
      </c>
      <c r="AR267" s="2218">
        <f>作業員データ!$AR$39</f>
        <v>0</v>
      </c>
      <c r="AS267" s="2231" t="s">
        <v>24</v>
      </c>
      <c r="AT267" s="2218">
        <f>作業員データ!$AT$39</f>
        <v>0</v>
      </c>
      <c r="AU267" s="2234" t="s">
        <v>651</v>
      </c>
      <c r="AV267" s="915">
        <f>作業員データ!$CG$39</f>
        <v>0</v>
      </c>
      <c r="AW267" s="2304">
        <f>作業員データ!$BO$39</f>
        <v>0</v>
      </c>
      <c r="AX267" s="2305"/>
      <c r="AY267" s="2306"/>
      <c r="AZ267" s="2304">
        <f>作業員データ!$BU$39</f>
        <v>0</v>
      </c>
      <c r="BA267" s="2305"/>
      <c r="BB267" s="2306"/>
      <c r="BC267" s="2304">
        <f>作業員データ!$CA$39</f>
        <v>0</v>
      </c>
      <c r="BD267" s="2305"/>
      <c r="BE267" s="2306"/>
      <c r="BF267" s="2275"/>
      <c r="BG267" s="2215" t="s">
        <v>647</v>
      </c>
      <c r="BH267" s="2269"/>
      <c r="BI267" s="2215" t="s">
        <v>24</v>
      </c>
      <c r="BJ267" s="2269"/>
      <c r="BK267" s="2267" t="s">
        <v>651</v>
      </c>
      <c r="BL267" s="2373" t="s">
        <v>1826</v>
      </c>
      <c r="BM267" s="2374"/>
    </row>
    <row r="268" spans="1:65" ht="14.25" hidden="1" customHeight="1">
      <c r="A268" s="2362"/>
      <c r="B268" s="2404"/>
      <c r="C268" s="2405"/>
      <c r="D268" s="2405"/>
      <c r="E268" s="2405"/>
      <c r="F268" s="2406"/>
      <c r="G268" s="2247"/>
      <c r="H268" s="2219"/>
      <c r="I268" s="2379"/>
      <c r="J268" s="2293"/>
      <c r="K268" s="2209"/>
      <c r="L268" s="2409"/>
      <c r="M268" s="2232"/>
      <c r="N268" s="2219"/>
      <c r="O268" s="2232"/>
      <c r="P268" s="2219"/>
      <c r="Q268" s="2235"/>
      <c r="R268" s="2247"/>
      <c r="S268" s="2232"/>
      <c r="T268" s="2219"/>
      <c r="U268" s="2232"/>
      <c r="V268" s="2219"/>
      <c r="W268" s="2235"/>
      <c r="X268" s="2240"/>
      <c r="Y268" s="2241"/>
      <c r="Z268" s="2241"/>
      <c r="AA268" s="2241"/>
      <c r="AB268" s="2241"/>
      <c r="AC268" s="2242"/>
      <c r="AD268" s="2232"/>
      <c r="AE268" s="2219"/>
      <c r="AF268" s="2219"/>
      <c r="AG268" s="2219"/>
      <c r="AH268" s="2235"/>
      <c r="AI268" s="2247"/>
      <c r="AJ268" s="2232"/>
      <c r="AK268" s="2219"/>
      <c r="AL268" s="2232"/>
      <c r="AM268" s="2219"/>
      <c r="AN268" s="2235"/>
      <c r="AO268" s="2362"/>
      <c r="AP268" s="2247"/>
      <c r="AQ268" s="2232"/>
      <c r="AR268" s="2219"/>
      <c r="AS268" s="2232"/>
      <c r="AT268" s="2219"/>
      <c r="AU268" s="2235"/>
      <c r="AV268" s="834">
        <f>作業員データ!$CH$39</f>
        <v>0</v>
      </c>
      <c r="AW268" s="2277">
        <f>作業員データ!$BP$39</f>
        <v>0</v>
      </c>
      <c r="AX268" s="2278"/>
      <c r="AY268" s="2279"/>
      <c r="AZ268" s="2277">
        <f>作業員データ!$BV$39</f>
        <v>0</v>
      </c>
      <c r="BA268" s="2278"/>
      <c r="BB268" s="2279"/>
      <c r="BC268" s="2277">
        <f>作業員データ!$CB$39</f>
        <v>0</v>
      </c>
      <c r="BD268" s="2278"/>
      <c r="BE268" s="2279"/>
      <c r="BF268" s="2257"/>
      <c r="BG268" s="2216"/>
      <c r="BH268" s="2210"/>
      <c r="BI268" s="2216"/>
      <c r="BJ268" s="2210"/>
      <c r="BK268" s="2250"/>
      <c r="BL268" s="2252"/>
      <c r="BM268" s="2254"/>
    </row>
    <row r="269" spans="1:65" ht="14.25" hidden="1" customHeight="1">
      <c r="A269" s="2362"/>
      <c r="B269" s="2395">
        <f>作業員データ!$C$39</f>
        <v>0</v>
      </c>
      <c r="C269" s="2396"/>
      <c r="D269" s="2396"/>
      <c r="E269" s="2396"/>
      <c r="F269" s="2397"/>
      <c r="G269" s="2247"/>
      <c r="H269" s="2219"/>
      <c r="I269" s="2379"/>
      <c r="J269" s="2209" t="str">
        <f>作業員データ!$BE$39</f>
        <v/>
      </c>
      <c r="K269" s="2209" t="str">
        <f>作業員データ!$BH$39</f>
        <v/>
      </c>
      <c r="L269" s="2410"/>
      <c r="M269" s="2233"/>
      <c r="N269" s="2220"/>
      <c r="O269" s="2233"/>
      <c r="P269" s="2220"/>
      <c r="Q269" s="2236"/>
      <c r="R269" s="2248"/>
      <c r="S269" s="2233"/>
      <c r="T269" s="2220"/>
      <c r="U269" s="2233"/>
      <c r="V269" s="2220"/>
      <c r="W269" s="2236"/>
      <c r="X269" s="2243"/>
      <c r="Y269" s="2244"/>
      <c r="Z269" s="2244"/>
      <c r="AA269" s="2244"/>
      <c r="AB269" s="2244"/>
      <c r="AC269" s="2245"/>
      <c r="AD269" s="2232"/>
      <c r="AE269" s="2219"/>
      <c r="AF269" s="2219"/>
      <c r="AG269" s="2219"/>
      <c r="AH269" s="2235"/>
      <c r="AI269" s="2248"/>
      <c r="AJ269" s="2233"/>
      <c r="AK269" s="2220"/>
      <c r="AL269" s="2233"/>
      <c r="AM269" s="2220"/>
      <c r="AN269" s="2236"/>
      <c r="AO269" s="2362"/>
      <c r="AP269" s="2248"/>
      <c r="AQ269" s="2233"/>
      <c r="AR269" s="2220"/>
      <c r="AS269" s="2233"/>
      <c r="AT269" s="2220"/>
      <c r="AU269" s="2236"/>
      <c r="AV269" s="835">
        <f>作業員データ!$CI$39</f>
        <v>0</v>
      </c>
      <c r="AW269" s="2277">
        <f>作業員データ!$BQ$39</f>
        <v>0</v>
      </c>
      <c r="AX269" s="2278"/>
      <c r="AY269" s="2279"/>
      <c r="AZ269" s="2277">
        <f>作業員データ!$BW$39</f>
        <v>0</v>
      </c>
      <c r="BA269" s="2278"/>
      <c r="BB269" s="2279"/>
      <c r="BC269" s="2277">
        <f>作業員データ!$CC$39</f>
        <v>0</v>
      </c>
      <c r="BD269" s="2278"/>
      <c r="BE269" s="2279"/>
      <c r="BF269" s="2276"/>
      <c r="BG269" s="2217"/>
      <c r="BH269" s="2270"/>
      <c r="BI269" s="2217"/>
      <c r="BJ269" s="2270"/>
      <c r="BK269" s="2268"/>
      <c r="BL269" s="2252"/>
      <c r="BM269" s="2254"/>
    </row>
    <row r="270" spans="1:65" ht="14.25" hidden="1" customHeight="1">
      <c r="A270" s="2362"/>
      <c r="B270" s="2395"/>
      <c r="C270" s="2396"/>
      <c r="D270" s="2396"/>
      <c r="E270" s="2396"/>
      <c r="F270" s="2397"/>
      <c r="G270" s="2247"/>
      <c r="H270" s="2219"/>
      <c r="I270" s="2379"/>
      <c r="J270" s="2209"/>
      <c r="K270" s="2209"/>
      <c r="L270" s="648"/>
      <c r="M270" s="649"/>
      <c r="N270" s="2219" t="e">
        <f ca="1">作業員データ!$N$39</f>
        <v>#VALUE!</v>
      </c>
      <c r="O270" s="2232" t="s">
        <v>647</v>
      </c>
      <c r="P270" s="649"/>
      <c r="Q270" s="650"/>
      <c r="R270" s="648"/>
      <c r="S270" s="649"/>
      <c r="T270" s="2219" t="e">
        <f ca="1">作業員データ!$X$39</f>
        <v>#VALUE!</v>
      </c>
      <c r="U270" s="2232" t="s">
        <v>66</v>
      </c>
      <c r="V270" s="649"/>
      <c r="W270" s="650"/>
      <c r="X270" s="2366">
        <f>作業員データ!$AA$39</f>
        <v>0</v>
      </c>
      <c r="Y270" s="2367"/>
      <c r="Z270" s="2367"/>
      <c r="AA270" s="2367"/>
      <c r="AB270" s="2367"/>
      <c r="AC270" s="2368"/>
      <c r="AD270" s="2372" t="s">
        <v>25</v>
      </c>
      <c r="AE270" s="2377">
        <f>作業員データ!$AB$39</f>
        <v>0</v>
      </c>
      <c r="AF270" s="2377"/>
      <c r="AG270" s="2377"/>
      <c r="AH270" s="2392" t="s">
        <v>26</v>
      </c>
      <c r="AI270" s="2381">
        <f>作業員データ!$AK$39</f>
        <v>0</v>
      </c>
      <c r="AJ270" s="2377"/>
      <c r="AK270" s="2372" t="s">
        <v>67</v>
      </c>
      <c r="AL270" s="2372"/>
      <c r="AM270" s="2377">
        <f>作業員データ!$AM$39</f>
        <v>0</v>
      </c>
      <c r="AN270" s="2378"/>
      <c r="AO270" s="2362"/>
      <c r="AP270" s="2381">
        <f>作業員データ!$AV$39</f>
        <v>0</v>
      </c>
      <c r="AQ270" s="2382"/>
      <c r="AR270" s="2382"/>
      <c r="AS270" s="2382"/>
      <c r="AT270" s="2382"/>
      <c r="AU270" s="2383"/>
      <c r="AV270" s="836">
        <f>作業員データ!$CJ$39</f>
        <v>0</v>
      </c>
      <c r="AW270" s="2277">
        <f>作業員データ!$BR$39</f>
        <v>0</v>
      </c>
      <c r="AX270" s="2278"/>
      <c r="AY270" s="2279"/>
      <c r="AZ270" s="2277">
        <f>作業員データ!$BX$39</f>
        <v>0</v>
      </c>
      <c r="BA270" s="2278"/>
      <c r="BB270" s="2279"/>
      <c r="BC270" s="2277">
        <f>作業員データ!$CD$39</f>
        <v>0</v>
      </c>
      <c r="BD270" s="2278"/>
      <c r="BE270" s="2279"/>
      <c r="BF270" s="2203"/>
      <c r="BG270" s="2274" t="s">
        <v>647</v>
      </c>
      <c r="BH270" s="2204"/>
      <c r="BI270" s="2274" t="s">
        <v>24</v>
      </c>
      <c r="BJ270" s="2204"/>
      <c r="BK270" s="2249" t="s">
        <v>651</v>
      </c>
      <c r="BL270" s="2252"/>
      <c r="BM270" s="2254"/>
    </row>
    <row r="271" spans="1:65" ht="14.25" hidden="1" customHeight="1">
      <c r="A271" s="2362"/>
      <c r="B271" s="2381"/>
      <c r="C271" s="2377"/>
      <c r="D271" s="2377"/>
      <c r="E271" s="2377"/>
      <c r="F271" s="2378"/>
      <c r="G271" s="2247"/>
      <c r="H271" s="2219"/>
      <c r="I271" s="2379"/>
      <c r="J271" s="2252" t="str">
        <f>作業員データ!$BK$39</f>
        <v/>
      </c>
      <c r="K271" s="2254" t="str">
        <f>作業員データ!$BN$39</f>
        <v/>
      </c>
      <c r="L271" s="648"/>
      <c r="M271" s="649"/>
      <c r="N271" s="2219"/>
      <c r="O271" s="2232"/>
      <c r="P271" s="649"/>
      <c r="Q271" s="650"/>
      <c r="R271" s="648"/>
      <c r="S271" s="649"/>
      <c r="T271" s="2219"/>
      <c r="U271" s="2232"/>
      <c r="V271" s="649"/>
      <c r="W271" s="650"/>
      <c r="X271" s="2240"/>
      <c r="Y271" s="2241"/>
      <c r="Z271" s="2241"/>
      <c r="AA271" s="2241"/>
      <c r="AB271" s="2241"/>
      <c r="AC271" s="2242"/>
      <c r="AD271" s="2232"/>
      <c r="AE271" s="2219"/>
      <c r="AF271" s="2219"/>
      <c r="AG271" s="2219"/>
      <c r="AH271" s="2235"/>
      <c r="AI271" s="2247"/>
      <c r="AJ271" s="2219"/>
      <c r="AK271" s="2232"/>
      <c r="AL271" s="2232"/>
      <c r="AM271" s="2219"/>
      <c r="AN271" s="2379"/>
      <c r="AO271" s="2362"/>
      <c r="AP271" s="2384"/>
      <c r="AQ271" s="2385"/>
      <c r="AR271" s="2385"/>
      <c r="AS271" s="2385"/>
      <c r="AT271" s="2385"/>
      <c r="AU271" s="2386"/>
      <c r="AV271" s="2413">
        <f>作業員データ!$CK$39</f>
        <v>0</v>
      </c>
      <c r="AW271" s="2277">
        <f>作業員データ!$BS$39</f>
        <v>0</v>
      </c>
      <c r="AX271" s="2278"/>
      <c r="AY271" s="2279"/>
      <c r="AZ271" s="2277">
        <f>作業員データ!$BY$39</f>
        <v>0</v>
      </c>
      <c r="BA271" s="2278"/>
      <c r="BB271" s="2279"/>
      <c r="BC271" s="2277">
        <f>作業員データ!$CE$39</f>
        <v>0</v>
      </c>
      <c r="BD271" s="2278"/>
      <c r="BE271" s="2279"/>
      <c r="BF271" s="2257"/>
      <c r="BG271" s="2216"/>
      <c r="BH271" s="2210"/>
      <c r="BI271" s="2216"/>
      <c r="BJ271" s="2210"/>
      <c r="BK271" s="2250"/>
      <c r="BL271" s="2252"/>
      <c r="BM271" s="2254"/>
    </row>
    <row r="272" spans="1:65" ht="14.25" hidden="1" customHeight="1">
      <c r="A272" s="2363"/>
      <c r="B272" s="2398"/>
      <c r="C272" s="2399"/>
      <c r="D272" s="2399"/>
      <c r="E272" s="2399"/>
      <c r="F272" s="2400"/>
      <c r="G272" s="2394"/>
      <c r="H272" s="2364"/>
      <c r="I272" s="2380"/>
      <c r="J272" s="2253"/>
      <c r="K272" s="2255"/>
      <c r="L272" s="651"/>
      <c r="M272" s="652"/>
      <c r="N272" s="2364"/>
      <c r="O272" s="2365"/>
      <c r="P272" s="652"/>
      <c r="Q272" s="653"/>
      <c r="R272" s="651"/>
      <c r="S272" s="652"/>
      <c r="T272" s="2364"/>
      <c r="U272" s="2365"/>
      <c r="V272" s="652"/>
      <c r="W272" s="653"/>
      <c r="X272" s="2369"/>
      <c r="Y272" s="2370"/>
      <c r="Z272" s="2370"/>
      <c r="AA272" s="2370"/>
      <c r="AB272" s="2370"/>
      <c r="AC272" s="2371"/>
      <c r="AD272" s="2365"/>
      <c r="AE272" s="2364"/>
      <c r="AF272" s="2364"/>
      <c r="AG272" s="2364"/>
      <c r="AH272" s="2393"/>
      <c r="AI272" s="2394"/>
      <c r="AJ272" s="2364"/>
      <c r="AK272" s="2365"/>
      <c r="AL272" s="2365"/>
      <c r="AM272" s="2364"/>
      <c r="AN272" s="2380"/>
      <c r="AO272" s="2363"/>
      <c r="AP272" s="2387"/>
      <c r="AQ272" s="2388"/>
      <c r="AR272" s="2388"/>
      <c r="AS272" s="2388"/>
      <c r="AT272" s="2388"/>
      <c r="AU272" s="2389"/>
      <c r="AV272" s="2414"/>
      <c r="AW272" s="2271">
        <f>作業員データ!$BT$39</f>
        <v>0</v>
      </c>
      <c r="AX272" s="2272"/>
      <c r="AY272" s="2273"/>
      <c r="AZ272" s="2271">
        <f>作業員データ!$BZ$39</f>
        <v>0</v>
      </c>
      <c r="BA272" s="2272"/>
      <c r="BB272" s="2273"/>
      <c r="BC272" s="2271">
        <f>作業員データ!$CF$39</f>
        <v>0</v>
      </c>
      <c r="BD272" s="2272"/>
      <c r="BE272" s="2273"/>
      <c r="BF272" s="2258"/>
      <c r="BG272" s="2221"/>
      <c r="BH272" s="2211"/>
      <c r="BI272" s="2221"/>
      <c r="BJ272" s="2211"/>
      <c r="BK272" s="2251"/>
      <c r="BL272" s="2375"/>
      <c r="BM272" s="2376"/>
    </row>
    <row r="273" spans="1:65">
      <c r="A273" s="644" t="s">
        <v>84</v>
      </c>
      <c r="B273" s="644"/>
      <c r="C273" s="644"/>
      <c r="D273" s="644"/>
      <c r="E273" s="644"/>
      <c r="F273" s="644"/>
      <c r="G273" s="644"/>
      <c r="H273" s="643"/>
      <c r="I273" s="643"/>
      <c r="J273" s="643"/>
      <c r="K273" s="643"/>
      <c r="L273" s="643"/>
      <c r="M273" s="643"/>
      <c r="N273" s="643"/>
      <c r="O273" s="643"/>
      <c r="P273" s="643"/>
      <c r="Q273" s="643"/>
      <c r="R273" s="643"/>
      <c r="S273" s="643"/>
      <c r="T273" s="643"/>
      <c r="U273" s="643"/>
      <c r="V273" s="643"/>
      <c r="W273" s="643"/>
      <c r="X273" s="643"/>
      <c r="Y273" s="643"/>
      <c r="Z273" s="643"/>
      <c r="AA273" s="643"/>
      <c r="AB273" s="643"/>
      <c r="AC273" s="643"/>
      <c r="AD273" s="643"/>
      <c r="AE273" s="643"/>
      <c r="AF273" s="643"/>
      <c r="AG273" s="643"/>
      <c r="AH273" s="643"/>
      <c r="AI273" s="643"/>
      <c r="AJ273" s="643"/>
      <c r="AK273" s="2195" t="s">
        <v>85</v>
      </c>
      <c r="AL273" s="2195"/>
      <c r="AM273" s="643" t="s">
        <v>86</v>
      </c>
      <c r="AN273" s="643"/>
      <c r="AO273" s="643"/>
      <c r="AP273" s="643"/>
      <c r="AQ273" s="643"/>
      <c r="AR273" s="643"/>
      <c r="AS273" s="643"/>
      <c r="AT273" s="643"/>
      <c r="AU273" s="643"/>
      <c r="AV273" s="643"/>
      <c r="AW273" s="927"/>
      <c r="AX273" s="927"/>
      <c r="AY273" s="927"/>
      <c r="AZ273" s="927"/>
      <c r="BA273" s="927"/>
      <c r="BB273" s="927"/>
      <c r="BC273" s="927"/>
      <c r="BD273" s="927"/>
      <c r="BE273" s="927"/>
      <c r="BF273" s="643"/>
      <c r="BG273" s="643"/>
      <c r="BH273" s="643"/>
      <c r="BI273" s="643"/>
      <c r="BJ273" s="643"/>
      <c r="BK273" s="643"/>
      <c r="BL273" s="643"/>
      <c r="BM273" s="643"/>
    </row>
    <row r="274" spans="1:65" s="646" customFormat="1">
      <c r="A274" s="644"/>
      <c r="B274" s="2199" t="s">
        <v>62</v>
      </c>
      <c r="C274" s="2199" t="s">
        <v>87</v>
      </c>
      <c r="D274" s="2194" t="s">
        <v>88</v>
      </c>
      <c r="E274" s="2194"/>
      <c r="F274" s="2194"/>
      <c r="G274" s="644"/>
      <c r="H274" s="2197" t="s">
        <v>69</v>
      </c>
      <c r="I274" s="2197" t="s">
        <v>87</v>
      </c>
      <c r="J274" s="2196" t="s">
        <v>90</v>
      </c>
      <c r="K274" s="2196"/>
      <c r="L274" s="2196"/>
      <c r="M274" s="2196"/>
      <c r="N274" s="2196"/>
      <c r="O274" s="2196"/>
      <c r="P274" s="2196"/>
      <c r="Q274" s="2196"/>
      <c r="R274" s="643"/>
      <c r="S274" s="2197" t="s">
        <v>91</v>
      </c>
      <c r="T274" s="2197" t="s">
        <v>87</v>
      </c>
      <c r="U274" s="2196" t="s">
        <v>93</v>
      </c>
      <c r="V274" s="2196"/>
      <c r="W274" s="2196"/>
      <c r="X274" s="917"/>
      <c r="Y274" s="2197" t="s">
        <v>94</v>
      </c>
      <c r="Z274" s="2197" t="s">
        <v>87</v>
      </c>
      <c r="AA274" s="2196" t="s">
        <v>96</v>
      </c>
      <c r="AB274" s="2196"/>
      <c r="AC274" s="2196"/>
      <c r="AD274" s="2196"/>
      <c r="AE274" s="2196"/>
      <c r="AF274" s="2197" t="s">
        <v>64</v>
      </c>
      <c r="AG274" s="2196" t="s">
        <v>97</v>
      </c>
      <c r="AH274" s="2196"/>
      <c r="AI274" s="2196"/>
      <c r="AJ274" s="2196"/>
      <c r="AK274" s="643"/>
      <c r="AL274" s="643"/>
      <c r="AM274" s="643"/>
      <c r="AN274" s="643"/>
      <c r="AO274" s="643"/>
      <c r="AP274" s="643"/>
      <c r="AQ274" s="643"/>
      <c r="AR274" s="643"/>
      <c r="AS274" s="643"/>
      <c r="AT274" s="643"/>
      <c r="AU274" s="643"/>
      <c r="AV274" s="643"/>
      <c r="AW274" s="927"/>
      <c r="AX274" s="927"/>
      <c r="AY274" s="927"/>
      <c r="AZ274" s="927"/>
      <c r="BA274" s="927"/>
      <c r="BB274" s="927"/>
      <c r="BC274" s="927"/>
      <c r="BD274" s="927"/>
      <c r="BE274" s="927"/>
      <c r="BF274" s="643"/>
      <c r="BG274" s="643"/>
      <c r="BH274" s="643"/>
      <c r="BI274" s="643"/>
      <c r="BJ274" s="643"/>
      <c r="BK274" s="643"/>
      <c r="BL274" s="643"/>
      <c r="BM274" s="643"/>
    </row>
    <row r="275" spans="1:65" s="646" customFormat="1">
      <c r="A275" s="644"/>
      <c r="B275" s="2199"/>
      <c r="C275" s="2199"/>
      <c r="D275" s="2194"/>
      <c r="E275" s="2194"/>
      <c r="F275" s="2194"/>
      <c r="G275" s="643"/>
      <c r="H275" s="2197"/>
      <c r="I275" s="2197"/>
      <c r="J275" s="2196"/>
      <c r="K275" s="2196"/>
      <c r="L275" s="2196"/>
      <c r="M275" s="2196"/>
      <c r="N275" s="2196"/>
      <c r="O275" s="2196"/>
      <c r="P275" s="2196"/>
      <c r="Q275" s="2196"/>
      <c r="R275" s="643"/>
      <c r="S275" s="2197"/>
      <c r="T275" s="2197"/>
      <c r="U275" s="2196"/>
      <c r="V275" s="2196"/>
      <c r="W275" s="2196"/>
      <c r="X275" s="917"/>
      <c r="Y275" s="2197"/>
      <c r="Z275" s="2197"/>
      <c r="AA275" s="2196"/>
      <c r="AB275" s="2196"/>
      <c r="AC275" s="2196"/>
      <c r="AD275" s="2196"/>
      <c r="AE275" s="2196"/>
      <c r="AF275" s="2197"/>
      <c r="AG275" s="2196"/>
      <c r="AH275" s="2196"/>
      <c r="AI275" s="2196"/>
      <c r="AJ275" s="2196"/>
      <c r="AK275" s="2195" t="s">
        <v>85</v>
      </c>
      <c r="AL275" s="2195"/>
      <c r="AM275" s="643" t="s">
        <v>99</v>
      </c>
      <c r="AN275" s="643"/>
      <c r="AO275" s="643"/>
      <c r="AP275" s="643"/>
      <c r="AQ275" s="643"/>
      <c r="AR275" s="643"/>
      <c r="AS275" s="643"/>
      <c r="AT275" s="643"/>
      <c r="AU275" s="643"/>
      <c r="AV275" s="643"/>
      <c r="AW275" s="927"/>
      <c r="AX275" s="927"/>
      <c r="AY275" s="927"/>
      <c r="AZ275" s="927"/>
      <c r="BA275" s="927"/>
      <c r="BB275" s="927"/>
      <c r="BC275" s="927"/>
      <c r="BD275" s="927"/>
      <c r="BE275" s="927"/>
      <c r="BF275" s="643"/>
      <c r="BG275" s="643"/>
      <c r="BH275" s="643"/>
      <c r="BI275" s="643"/>
      <c r="BJ275" s="643"/>
      <c r="BK275" s="643"/>
      <c r="BL275" s="643"/>
      <c r="BM275" s="643"/>
    </row>
    <row r="276" spans="1:65" s="646" customFormat="1">
      <c r="A276" s="644"/>
      <c r="B276" s="2199" t="s">
        <v>68</v>
      </c>
      <c r="C276" s="2199" t="s">
        <v>87</v>
      </c>
      <c r="D276" s="2194" t="s">
        <v>28</v>
      </c>
      <c r="E276" s="2194"/>
      <c r="F276" s="2194"/>
      <c r="G276" s="644"/>
      <c r="H276" s="2197" t="s">
        <v>63</v>
      </c>
      <c r="I276" s="2197" t="s">
        <v>87</v>
      </c>
      <c r="J276" s="2196" t="s">
        <v>101</v>
      </c>
      <c r="K276" s="2196"/>
      <c r="L276" s="2197"/>
      <c r="M276" s="2197" t="s">
        <v>65</v>
      </c>
      <c r="N276" s="2197" t="s">
        <v>87</v>
      </c>
      <c r="O276" s="2196" t="s">
        <v>29</v>
      </c>
      <c r="P276" s="2196"/>
      <c r="Q276" s="2196"/>
      <c r="R276" s="2196"/>
      <c r="S276" s="2197" t="s">
        <v>70</v>
      </c>
      <c r="T276" s="2197" t="s">
        <v>87</v>
      </c>
      <c r="U276" s="2196" t="s">
        <v>104</v>
      </c>
      <c r="V276" s="2196"/>
      <c r="W276" s="2196"/>
      <c r="X276" s="2196"/>
      <c r="Y276" s="2197" t="s">
        <v>105</v>
      </c>
      <c r="Z276" s="2197" t="s">
        <v>87</v>
      </c>
      <c r="AA276" s="2196" t="s">
        <v>107</v>
      </c>
      <c r="AB276" s="2196"/>
      <c r="AC276" s="2196"/>
      <c r="AD276" s="2196"/>
      <c r="AE276" s="2196"/>
      <c r="AF276" s="2196"/>
      <c r="AG276" s="917"/>
      <c r="AH276" s="917"/>
      <c r="AI276" s="917"/>
      <c r="AJ276" s="643"/>
      <c r="AK276" s="643"/>
      <c r="AL276" s="643"/>
      <c r="AM276" s="643"/>
      <c r="AN276" s="643"/>
      <c r="AO276" s="643"/>
      <c r="AP276" s="643"/>
      <c r="AQ276" s="643"/>
      <c r="AR276" s="643"/>
      <c r="AS276" s="643"/>
      <c r="AT276" s="643"/>
      <c r="AU276" s="643"/>
      <c r="AV276" s="643"/>
      <c r="AW276" s="927"/>
      <c r="AX276" s="927"/>
      <c r="AY276" s="927"/>
      <c r="AZ276" s="927"/>
      <c r="BA276" s="927"/>
      <c r="BB276" s="927"/>
      <c r="BC276" s="927"/>
      <c r="BD276" s="927"/>
      <c r="BE276" s="927"/>
      <c r="BF276" s="643"/>
      <c r="BG276" s="643"/>
      <c r="BH276" s="643"/>
      <c r="BI276" s="643"/>
      <c r="BJ276" s="643"/>
      <c r="BK276" s="643"/>
      <c r="BL276" s="643"/>
      <c r="BM276" s="643"/>
    </row>
    <row r="277" spans="1:65" s="646" customFormat="1">
      <c r="A277" s="644"/>
      <c r="B277" s="2199"/>
      <c r="C277" s="2199"/>
      <c r="D277" s="2194"/>
      <c r="E277" s="2194"/>
      <c r="F277" s="2194"/>
      <c r="G277" s="644"/>
      <c r="H277" s="2197"/>
      <c r="I277" s="2197"/>
      <c r="J277" s="2196"/>
      <c r="K277" s="2196"/>
      <c r="L277" s="2197"/>
      <c r="M277" s="2197"/>
      <c r="N277" s="2197"/>
      <c r="O277" s="2196"/>
      <c r="P277" s="2196"/>
      <c r="Q277" s="2196"/>
      <c r="R277" s="2196"/>
      <c r="S277" s="2198"/>
      <c r="T277" s="2197"/>
      <c r="U277" s="2196"/>
      <c r="V277" s="2196"/>
      <c r="W277" s="2196"/>
      <c r="X277" s="2196"/>
      <c r="Y277" s="2197"/>
      <c r="Z277" s="2197"/>
      <c r="AA277" s="2196"/>
      <c r="AB277" s="2196"/>
      <c r="AC277" s="2196"/>
      <c r="AD277" s="2196"/>
      <c r="AE277" s="2196"/>
      <c r="AF277" s="2196"/>
      <c r="AG277" s="917"/>
      <c r="AH277" s="917"/>
      <c r="AI277" s="917"/>
      <c r="AJ277" s="643"/>
      <c r="AK277" s="2195" t="s">
        <v>85</v>
      </c>
      <c r="AL277" s="2195"/>
      <c r="AM277" s="643" t="s">
        <v>109</v>
      </c>
      <c r="AN277" s="643"/>
      <c r="AO277" s="643"/>
      <c r="AP277" s="643"/>
      <c r="AQ277" s="643"/>
      <c r="AR277" s="643"/>
      <c r="AS277" s="643"/>
      <c r="AT277" s="643"/>
      <c r="AU277" s="643"/>
      <c r="AV277" s="643"/>
      <c r="AW277" s="927"/>
      <c r="AX277" s="927"/>
      <c r="AY277" s="927"/>
      <c r="AZ277" s="927"/>
      <c r="BA277" s="927"/>
      <c r="BB277" s="927"/>
      <c r="BC277" s="927"/>
      <c r="BD277" s="927"/>
      <c r="BE277" s="927"/>
      <c r="BF277" s="643"/>
      <c r="BG277" s="643"/>
      <c r="BH277" s="643"/>
      <c r="BI277" s="643"/>
      <c r="BJ277" s="643"/>
      <c r="BK277" s="643"/>
      <c r="BL277" s="643"/>
      <c r="BM277" s="643"/>
    </row>
    <row r="278" spans="1:65">
      <c r="A278" s="644"/>
      <c r="B278" s="916"/>
      <c r="C278" s="916"/>
      <c r="D278" s="2196"/>
      <c r="E278" s="2196"/>
      <c r="F278" s="2196"/>
      <c r="G278" s="2196"/>
      <c r="H278" s="643"/>
      <c r="I278" s="643"/>
      <c r="J278" s="643"/>
      <c r="K278" s="643"/>
      <c r="L278" s="643"/>
      <c r="M278" s="643"/>
      <c r="N278" s="643"/>
      <c r="O278" s="643"/>
      <c r="P278" s="643"/>
      <c r="Q278" s="643"/>
      <c r="R278" s="643"/>
      <c r="S278" s="643"/>
      <c r="T278" s="643"/>
      <c r="U278" s="643"/>
      <c r="V278" s="643"/>
      <c r="W278" s="643"/>
      <c r="X278" s="643"/>
      <c r="Y278" s="643"/>
      <c r="Z278" s="643"/>
      <c r="AA278" s="643"/>
      <c r="AB278" s="643"/>
      <c r="AC278" s="643"/>
      <c r="AD278" s="643"/>
      <c r="AE278" s="643"/>
      <c r="AF278" s="643"/>
      <c r="AG278" s="643"/>
      <c r="AH278" s="643"/>
      <c r="AI278" s="643"/>
      <c r="AJ278" s="643"/>
      <c r="AK278" s="2195"/>
      <c r="AL278" s="2195"/>
      <c r="AN278" s="643"/>
      <c r="AO278" s="643"/>
      <c r="AP278" s="643"/>
      <c r="AQ278" s="643"/>
      <c r="AR278" s="643"/>
      <c r="AS278" s="643"/>
      <c r="AT278" s="643"/>
      <c r="AU278" s="643"/>
      <c r="AV278" s="643"/>
      <c r="AW278" s="927"/>
      <c r="AX278" s="927"/>
      <c r="AY278" s="927"/>
      <c r="AZ278" s="927"/>
      <c r="BA278" s="927"/>
      <c r="BB278" s="927"/>
      <c r="BC278" s="927"/>
      <c r="BD278" s="927"/>
      <c r="BE278" s="927"/>
      <c r="BF278" s="643"/>
      <c r="BG278" s="643"/>
      <c r="BH278" s="643"/>
      <c r="BI278" s="643"/>
      <c r="BJ278" s="643"/>
      <c r="BK278" s="643"/>
    </row>
    <row r="279" spans="1:65" ht="14.25" customHeight="1">
      <c r="A279" s="2194" t="s">
        <v>110</v>
      </c>
      <c r="B279" s="2194"/>
      <c r="C279" s="2194"/>
      <c r="D279" s="2194"/>
      <c r="E279" s="2194"/>
      <c r="F279" s="2194"/>
      <c r="G279" s="2194"/>
      <c r="H279" s="2194"/>
      <c r="I279" s="2194"/>
      <c r="J279" s="2194"/>
      <c r="K279" s="2194"/>
      <c r="L279" s="2194"/>
      <c r="M279" s="2194"/>
      <c r="N279" s="2194"/>
      <c r="O279" s="2194"/>
      <c r="P279" s="2194"/>
      <c r="Q279" s="2194"/>
      <c r="R279" s="2194"/>
      <c r="S279" s="2194"/>
      <c r="T279" s="2194"/>
      <c r="U279" s="2194"/>
      <c r="V279" s="2194"/>
      <c r="W279" s="2194"/>
      <c r="X279" s="2194"/>
      <c r="Y279" s="2194"/>
      <c r="Z279" s="2194"/>
      <c r="AA279" s="2194"/>
      <c r="AB279" s="2194"/>
      <c r="AC279" s="2194"/>
      <c r="AD279" s="2194"/>
      <c r="AK279" s="2195" t="s">
        <v>85</v>
      </c>
      <c r="AL279" s="2195"/>
      <c r="AM279" s="643" t="s">
        <v>2066</v>
      </c>
      <c r="AR279" s="627" t="s">
        <v>2338</v>
      </c>
      <c r="AW279" s="928"/>
      <c r="AX279" s="928"/>
      <c r="AY279" s="928"/>
      <c r="AZ279" s="928"/>
      <c r="BA279" s="928"/>
      <c r="BB279" s="928"/>
      <c r="BC279" s="928"/>
      <c r="BD279" s="928"/>
      <c r="BE279" s="928"/>
    </row>
    <row r="280" spans="1:65">
      <c r="C280" s="627" t="s">
        <v>111</v>
      </c>
      <c r="AR280" s="627" t="s">
        <v>2339</v>
      </c>
      <c r="AW280" s="928"/>
      <c r="AX280" s="928"/>
      <c r="AY280" s="928"/>
      <c r="AZ280" s="928"/>
      <c r="BA280" s="928"/>
      <c r="BB280" s="928"/>
      <c r="BC280" s="928"/>
      <c r="BD280" s="928"/>
      <c r="BE280" s="928"/>
    </row>
    <row r="282" spans="1:65">
      <c r="A282" s="410" t="s">
        <v>2234</v>
      </c>
      <c r="B282" s="410"/>
      <c r="C282" s="410"/>
      <c r="D282" s="410"/>
      <c r="E282" s="410"/>
      <c r="F282" s="410"/>
      <c r="G282" s="410"/>
      <c r="H282" s="410" t="s">
        <v>2235</v>
      </c>
      <c r="I282" s="410"/>
      <c r="J282" s="410"/>
      <c r="K282" s="931"/>
      <c r="L282" s="932"/>
      <c r="M282" s="932"/>
      <c r="N282" s="932"/>
      <c r="O282" s="932"/>
      <c r="Q282" s="932"/>
      <c r="R282" s="932"/>
      <c r="AH282" s="410" t="s">
        <v>2236</v>
      </c>
      <c r="AL282" s="410"/>
      <c r="AU282" s="410"/>
    </row>
    <row r="283" spans="1:65">
      <c r="A283" s="933" t="s">
        <v>2341</v>
      </c>
      <c r="B283" s="931"/>
      <c r="C283" s="931"/>
      <c r="D283" s="931"/>
      <c r="E283" s="931"/>
      <c r="F283" s="931"/>
      <c r="G283" s="931"/>
      <c r="H283" s="933" t="s">
        <v>2346</v>
      </c>
      <c r="I283" s="410"/>
      <c r="J283" s="410"/>
      <c r="K283" s="931"/>
      <c r="L283" s="932"/>
      <c r="M283" s="932"/>
      <c r="N283" s="932"/>
      <c r="O283" s="932"/>
      <c r="Q283" s="931" t="s">
        <v>2357</v>
      </c>
      <c r="AH283" s="410" t="s">
        <v>2365</v>
      </c>
      <c r="AL283" s="410"/>
      <c r="AT283" s="410" t="s">
        <v>2374</v>
      </c>
      <c r="AU283" s="410"/>
      <c r="AZ283" s="410" t="s">
        <v>2383</v>
      </c>
    </row>
    <row r="284" spans="1:65">
      <c r="A284" s="933" t="s">
        <v>2340</v>
      </c>
      <c r="B284" s="931"/>
      <c r="C284" s="931"/>
      <c r="D284" s="931"/>
      <c r="E284" s="932"/>
      <c r="F284" s="932"/>
      <c r="G284" s="932"/>
      <c r="H284" s="933" t="s">
        <v>2347</v>
      </c>
      <c r="I284" s="410"/>
      <c r="J284" s="410"/>
      <c r="K284" s="931"/>
      <c r="L284" s="932"/>
      <c r="M284" s="932"/>
      <c r="N284" s="932"/>
      <c r="O284" s="932"/>
      <c r="Q284" s="931" t="s">
        <v>2358</v>
      </c>
      <c r="R284" s="932"/>
      <c r="AH284" s="410" t="s">
        <v>2366</v>
      </c>
      <c r="AL284" s="410"/>
      <c r="AT284" s="410" t="s">
        <v>2375</v>
      </c>
      <c r="AU284" s="410"/>
      <c r="AZ284" s="410" t="s">
        <v>2384</v>
      </c>
    </row>
    <row r="285" spans="1:65">
      <c r="A285" s="933" t="s">
        <v>2342</v>
      </c>
      <c r="B285" s="931"/>
      <c r="C285" s="931"/>
      <c r="D285" s="931"/>
      <c r="E285" s="932"/>
      <c r="F285" s="932"/>
      <c r="G285" s="932"/>
      <c r="H285" s="933" t="s">
        <v>2348</v>
      </c>
      <c r="I285" s="410"/>
      <c r="J285" s="410"/>
      <c r="K285" s="931"/>
      <c r="L285" s="932"/>
      <c r="M285" s="932"/>
      <c r="N285" s="932"/>
      <c r="O285" s="932"/>
      <c r="Q285" s="931" t="s">
        <v>2359</v>
      </c>
      <c r="R285" s="932"/>
      <c r="AH285" s="410" t="s">
        <v>2367</v>
      </c>
      <c r="AL285" s="410"/>
      <c r="AT285" s="410" t="s">
        <v>2376</v>
      </c>
      <c r="AU285" s="410"/>
      <c r="AZ285" s="410" t="s">
        <v>2385</v>
      </c>
    </row>
    <row r="286" spans="1:65">
      <c r="A286" s="934" t="s">
        <v>2343</v>
      </c>
      <c r="B286" s="410"/>
      <c r="C286" s="410"/>
      <c r="D286" s="931"/>
      <c r="E286" s="932"/>
      <c r="F286" s="932"/>
      <c r="G286" s="932"/>
      <c r="H286" s="933" t="s">
        <v>2349</v>
      </c>
      <c r="I286" s="410"/>
      <c r="J286" s="934"/>
      <c r="K286" s="934"/>
      <c r="L286" s="934"/>
      <c r="M286" s="934"/>
      <c r="N286" s="934"/>
      <c r="O286" s="934"/>
      <c r="Q286" s="933" t="s">
        <v>2360</v>
      </c>
      <c r="R286" s="934"/>
      <c r="AH286" s="410" t="s">
        <v>2368</v>
      </c>
      <c r="AL286" s="410"/>
      <c r="AT286" s="933" t="s">
        <v>2377</v>
      </c>
      <c r="AU286" s="410"/>
      <c r="AZ286" s="410" t="s">
        <v>2386</v>
      </c>
    </row>
    <row r="287" spans="1:65">
      <c r="A287" s="931" t="s">
        <v>2344</v>
      </c>
      <c r="B287" s="410"/>
      <c r="C287" s="410"/>
      <c r="D287" s="931"/>
      <c r="E287" s="932"/>
      <c r="F287" s="932"/>
      <c r="G287" s="932"/>
      <c r="H287" s="933" t="s">
        <v>2350</v>
      </c>
      <c r="I287" s="933"/>
      <c r="J287" s="410"/>
      <c r="K287" s="410"/>
      <c r="L287" s="410"/>
      <c r="M287" s="410"/>
      <c r="N287" s="410"/>
      <c r="O287" s="410"/>
      <c r="Q287" s="931" t="s">
        <v>2361</v>
      </c>
      <c r="R287" s="410"/>
      <c r="AH287" s="410" t="s">
        <v>2369</v>
      </c>
      <c r="AL287" s="410"/>
      <c r="AT287" s="933" t="s">
        <v>2378</v>
      </c>
      <c r="AU287" s="410"/>
      <c r="AZ287" s="410" t="s">
        <v>2387</v>
      </c>
    </row>
    <row r="288" spans="1:65">
      <c r="A288" s="933" t="s">
        <v>2345</v>
      </c>
      <c r="B288" s="410"/>
      <c r="C288" s="410"/>
      <c r="D288" s="931"/>
      <c r="E288" s="932"/>
      <c r="F288" s="932"/>
      <c r="G288" s="932"/>
      <c r="H288" s="933" t="s">
        <v>2351</v>
      </c>
      <c r="I288" s="933"/>
      <c r="J288" s="410"/>
      <c r="K288" s="410"/>
      <c r="L288" s="410"/>
      <c r="M288" s="410"/>
      <c r="N288" s="410"/>
      <c r="O288" s="410"/>
      <c r="Q288" s="931" t="s">
        <v>2362</v>
      </c>
      <c r="R288" s="410"/>
      <c r="AH288" s="410" t="s">
        <v>2370</v>
      </c>
      <c r="AL288" s="410"/>
      <c r="AT288" s="410" t="s">
        <v>2379</v>
      </c>
      <c r="AU288" s="410"/>
      <c r="AZ288" s="410" t="s">
        <v>2388</v>
      </c>
    </row>
    <row r="289" spans="1:53">
      <c r="A289" s="933"/>
      <c r="B289" s="410"/>
      <c r="C289" s="410"/>
      <c r="D289" s="931"/>
      <c r="E289" s="932"/>
      <c r="F289" s="932"/>
      <c r="G289" s="932"/>
      <c r="H289" s="933" t="s">
        <v>2352</v>
      </c>
      <c r="I289" s="933"/>
      <c r="J289" s="410"/>
      <c r="K289" s="410"/>
      <c r="L289" s="410"/>
      <c r="M289" s="410"/>
      <c r="N289" s="410"/>
      <c r="O289" s="410"/>
      <c r="Q289" s="931" t="s">
        <v>2363</v>
      </c>
      <c r="R289" s="410"/>
      <c r="AH289" s="410" t="s">
        <v>2371</v>
      </c>
      <c r="AL289" s="410"/>
      <c r="AT289" s="410" t="s">
        <v>2380</v>
      </c>
      <c r="AU289" s="410"/>
      <c r="AZ289" s="410" t="s">
        <v>2389</v>
      </c>
    </row>
    <row r="290" spans="1:53">
      <c r="H290" s="933" t="s">
        <v>2353</v>
      </c>
      <c r="I290" s="933"/>
      <c r="J290" s="410"/>
      <c r="K290" s="410"/>
      <c r="L290" s="410"/>
      <c r="M290" s="410"/>
      <c r="N290" s="410"/>
      <c r="O290" s="410"/>
      <c r="P290" s="410"/>
      <c r="Q290" s="933" t="s">
        <v>2364</v>
      </c>
      <c r="R290" s="410"/>
      <c r="AH290" s="410" t="s">
        <v>2372</v>
      </c>
      <c r="AL290" s="410"/>
      <c r="AT290" s="410" t="s">
        <v>2381</v>
      </c>
      <c r="AU290" s="410"/>
      <c r="AZ290" s="410" t="s">
        <v>2390</v>
      </c>
    </row>
    <row r="291" spans="1:53">
      <c r="H291" s="933" t="s">
        <v>2354</v>
      </c>
      <c r="I291" s="933"/>
      <c r="J291" s="410"/>
      <c r="K291" s="410"/>
      <c r="L291" s="410"/>
      <c r="M291" s="410"/>
      <c r="N291" s="410"/>
      <c r="O291" s="410"/>
      <c r="P291" s="410"/>
      <c r="Q291" s="410"/>
      <c r="R291" s="410"/>
      <c r="AH291" s="410" t="s">
        <v>2373</v>
      </c>
      <c r="AT291" s="410" t="s">
        <v>2382</v>
      </c>
      <c r="AU291" s="410"/>
      <c r="AZ291" s="410" t="s">
        <v>2391</v>
      </c>
    </row>
    <row r="292" spans="1:53">
      <c r="H292" s="933" t="s">
        <v>2355</v>
      </c>
    </row>
    <row r="293" spans="1:53">
      <c r="H293" s="933" t="s">
        <v>2356</v>
      </c>
    </row>
    <row r="300" spans="1:53">
      <c r="B300" s="450"/>
      <c r="C300" s="401"/>
      <c r="D300" s="451"/>
      <c r="E300" s="401"/>
      <c r="F300" s="401"/>
      <c r="G300" s="401"/>
      <c r="H300" s="401"/>
      <c r="I300" s="401"/>
      <c r="J300" s="401"/>
      <c r="K300" s="401"/>
    </row>
    <row r="301" spans="1:53">
      <c r="V301" s="450"/>
      <c r="W301" s="918"/>
      <c r="X301" s="451"/>
      <c r="Y301" s="401"/>
      <c r="Z301" s="401"/>
      <c r="AA301" s="401"/>
      <c r="AB301" s="401"/>
      <c r="AC301" s="401"/>
      <c r="AD301" s="401"/>
      <c r="AE301" s="401"/>
      <c r="BA301" s="401"/>
    </row>
    <row r="302" spans="1:53">
      <c r="V302" s="918"/>
      <c r="W302" s="918"/>
      <c r="X302" s="451"/>
      <c r="Y302" s="401"/>
      <c r="Z302" s="401"/>
      <c r="AA302" s="401"/>
      <c r="AB302" s="401"/>
      <c r="AC302" s="401"/>
      <c r="AD302" s="401"/>
      <c r="AE302" s="401"/>
      <c r="BA302" s="401"/>
    </row>
    <row r="303" spans="1:53">
      <c r="V303" s="401"/>
      <c r="W303" s="918"/>
      <c r="X303" s="451"/>
      <c r="Y303" s="401"/>
      <c r="Z303" s="401"/>
      <c r="AA303" s="401"/>
      <c r="AB303" s="401"/>
      <c r="AC303" s="401"/>
      <c r="AD303" s="401"/>
      <c r="AE303" s="401"/>
      <c r="BA303" s="401"/>
    </row>
    <row r="304" spans="1:53">
      <c r="V304" s="401"/>
      <c r="W304" s="451"/>
      <c r="X304" s="401"/>
      <c r="Y304" s="401"/>
      <c r="Z304" s="401"/>
      <c r="AA304" s="401"/>
      <c r="AB304" s="401"/>
      <c r="AC304" s="401"/>
      <c r="AD304" s="401"/>
      <c r="AE304" s="401"/>
      <c r="BA304" s="401"/>
    </row>
    <row r="305" spans="21:53">
      <c r="V305" s="918"/>
      <c r="W305" s="451"/>
      <c r="X305" s="401"/>
      <c r="Y305" s="401"/>
      <c r="Z305" s="401"/>
      <c r="AA305" s="401"/>
      <c r="AB305" s="401"/>
      <c r="AC305" s="401"/>
      <c r="AD305" s="401"/>
      <c r="AE305" s="401"/>
      <c r="BA305" s="401"/>
    </row>
    <row r="306" spans="21:53">
      <c r="V306" s="450"/>
      <c r="W306" s="451"/>
      <c r="X306" s="451"/>
      <c r="Y306" s="401"/>
      <c r="Z306" s="401"/>
      <c r="AA306" s="401"/>
      <c r="AB306" s="401"/>
      <c r="AC306" s="401"/>
      <c r="AD306" s="401"/>
      <c r="AE306" s="401"/>
      <c r="BA306" s="401"/>
    </row>
    <row r="307" spans="21:53">
      <c r="V307" s="450"/>
      <c r="W307" s="451"/>
      <c r="X307" s="401"/>
      <c r="Y307" s="401"/>
      <c r="Z307" s="401"/>
      <c r="AA307" s="401"/>
      <c r="AB307" s="401"/>
      <c r="AC307" s="401"/>
      <c r="AD307" s="401"/>
      <c r="AE307" s="401"/>
      <c r="BA307" s="401"/>
    </row>
    <row r="308" spans="21:53">
      <c r="V308" s="450"/>
      <c r="W308" s="451"/>
      <c r="X308" s="401"/>
      <c r="Y308" s="401"/>
      <c r="Z308" s="401"/>
      <c r="AA308" s="401"/>
      <c r="AB308" s="401"/>
      <c r="AC308" s="401"/>
      <c r="AD308" s="401"/>
      <c r="AE308" s="401"/>
      <c r="BA308" s="401"/>
    </row>
    <row r="309" spans="21:53">
      <c r="V309" s="450"/>
      <c r="W309" s="451"/>
      <c r="X309" s="401"/>
      <c r="Y309" s="401"/>
      <c r="Z309" s="401"/>
      <c r="AA309" s="401"/>
      <c r="AB309" s="401"/>
      <c r="AC309" s="401"/>
      <c r="AD309" s="401"/>
      <c r="AE309" s="401"/>
      <c r="BA309" s="401"/>
    </row>
    <row r="310" spans="21:53">
      <c r="U310" s="450"/>
      <c r="V310" s="450"/>
      <c r="W310" s="451"/>
      <c r="X310" s="401"/>
      <c r="Y310" s="401"/>
      <c r="Z310" s="401"/>
      <c r="AA310" s="401"/>
      <c r="AB310" s="401"/>
      <c r="AC310" s="401"/>
      <c r="AD310" s="401"/>
      <c r="AE310" s="401"/>
    </row>
    <row r="311" spans="21:53">
      <c r="U311" s="401"/>
      <c r="V311" s="918"/>
      <c r="W311" s="451"/>
      <c r="X311" s="401"/>
      <c r="Y311" s="401"/>
      <c r="Z311" s="401"/>
      <c r="AA311" s="401"/>
      <c r="AB311" s="401"/>
      <c r="AC311" s="401"/>
      <c r="AD311" s="401"/>
      <c r="AE311" s="401"/>
    </row>
    <row r="312" spans="21:53">
      <c r="U312" s="401"/>
      <c r="V312" s="401"/>
      <c r="W312" s="401"/>
      <c r="X312" s="401"/>
      <c r="Y312" s="401"/>
      <c r="Z312" s="401"/>
      <c r="AA312" s="401"/>
      <c r="AB312" s="401"/>
      <c r="AC312" s="401"/>
      <c r="AD312" s="401"/>
      <c r="AE312" s="401"/>
    </row>
    <row r="313" spans="21:53">
      <c r="U313" s="401"/>
      <c r="V313" s="401"/>
      <c r="W313" s="401"/>
      <c r="X313" s="401"/>
      <c r="Y313" s="401"/>
      <c r="Z313" s="401"/>
      <c r="AA313" s="401"/>
      <c r="AB313" s="401"/>
      <c r="AC313" s="401"/>
      <c r="AD313" s="401"/>
      <c r="AE313" s="401"/>
    </row>
    <row r="314" spans="21:53">
      <c r="W314" s="401"/>
      <c r="X314" s="401"/>
      <c r="Y314" s="401"/>
      <c r="Z314" s="401"/>
      <c r="AA314" s="401"/>
      <c r="AB314" s="401"/>
      <c r="AC314" s="922"/>
      <c r="AD314" s="922"/>
      <c r="AE314" s="922"/>
    </row>
    <row r="315" spans="21:53">
      <c r="W315" s="922"/>
      <c r="X315" s="922"/>
      <c r="Y315" s="922"/>
      <c r="Z315" s="922"/>
      <c r="AA315" s="922"/>
      <c r="AB315" s="922"/>
      <c r="AC315" s="922"/>
      <c r="AD315" s="922"/>
      <c r="AE315" s="922"/>
    </row>
    <row r="316" spans="21:53">
      <c r="W316" s="922"/>
      <c r="X316" s="922"/>
      <c r="Y316" s="922"/>
      <c r="Z316" s="922"/>
      <c r="AA316" s="922"/>
      <c r="AB316" s="922"/>
      <c r="AC316" s="922"/>
      <c r="AD316" s="922"/>
      <c r="AE316" s="922"/>
    </row>
    <row r="317" spans="21:53">
      <c r="W317" s="922"/>
      <c r="X317" s="922"/>
      <c r="Y317" s="922"/>
      <c r="Z317" s="922"/>
      <c r="AA317" s="922"/>
      <c r="AB317" s="922"/>
      <c r="AC317" s="922"/>
      <c r="AD317" s="922"/>
      <c r="AE317" s="922"/>
    </row>
    <row r="318" spans="21:53">
      <c r="W318" s="922"/>
      <c r="X318" s="922"/>
      <c r="Y318" s="922"/>
      <c r="Z318" s="922"/>
      <c r="AA318" s="922"/>
      <c r="AB318" s="922"/>
      <c r="AC318" s="922"/>
      <c r="AD318" s="922"/>
      <c r="AE318" s="922"/>
    </row>
    <row r="319" spans="21:53">
      <c r="W319" s="922"/>
      <c r="X319" s="922"/>
      <c r="Y319" s="922"/>
      <c r="Z319" s="922"/>
      <c r="AA319" s="922"/>
      <c r="AB319" s="922"/>
      <c r="AC319" s="922"/>
      <c r="AD319" s="922"/>
      <c r="AE319" s="922"/>
    </row>
    <row r="320" spans="21:53">
      <c r="W320" s="922"/>
      <c r="X320" s="922"/>
      <c r="Y320" s="922"/>
      <c r="Z320" s="922"/>
      <c r="AA320" s="922"/>
      <c r="AB320" s="922"/>
      <c r="AC320" s="922"/>
      <c r="AD320" s="922"/>
      <c r="AE320" s="922"/>
    </row>
    <row r="321" spans="23:31">
      <c r="W321" s="922"/>
      <c r="X321" s="922"/>
      <c r="Y321" s="922"/>
      <c r="Z321" s="922"/>
      <c r="AA321" s="922"/>
      <c r="AB321" s="922"/>
      <c r="AC321" s="922"/>
      <c r="AD321" s="922"/>
      <c r="AE321" s="922"/>
    </row>
    <row r="322" spans="23:31">
      <c r="W322" s="922"/>
      <c r="X322" s="922"/>
      <c r="Y322" s="922"/>
      <c r="Z322" s="922"/>
      <c r="AA322" s="922"/>
      <c r="AB322" s="922"/>
      <c r="AC322" s="401"/>
      <c r="AD322" s="401"/>
      <c r="AE322" s="401"/>
    </row>
    <row r="323" spans="23:31">
      <c r="W323" s="401"/>
      <c r="X323" s="401"/>
      <c r="Y323" s="401"/>
      <c r="Z323" s="401"/>
      <c r="AA323" s="401"/>
      <c r="AB323" s="401"/>
      <c r="AC323" s="401"/>
      <c r="AD323" s="401"/>
      <c r="AE323" s="401"/>
    </row>
    <row r="324" spans="23:31">
      <c r="W324" s="401"/>
      <c r="X324" s="401"/>
      <c r="Y324" s="401"/>
      <c r="Z324" s="401"/>
      <c r="AA324" s="401"/>
      <c r="AB324" s="401"/>
      <c r="AC324" s="401"/>
      <c r="AD324" s="401"/>
      <c r="AE324" s="401"/>
    </row>
    <row r="325" spans="23:31">
      <c r="W325" s="401"/>
      <c r="X325" s="401"/>
      <c r="Y325" s="401"/>
      <c r="Z325" s="401"/>
      <c r="AA325" s="401"/>
      <c r="AB325" s="401"/>
      <c r="AC325" s="401"/>
      <c r="AD325" s="401"/>
      <c r="AE325" s="401"/>
    </row>
    <row r="326" spans="23:31">
      <c r="W326" s="401"/>
      <c r="X326" s="401"/>
      <c r="Y326" s="401"/>
      <c r="Z326" s="401"/>
      <c r="AA326" s="401"/>
      <c r="AB326" s="401"/>
      <c r="AC326" s="401"/>
      <c r="AD326" s="401"/>
      <c r="AE326" s="401"/>
    </row>
    <row r="327" spans="23:31">
      <c r="W327" s="401"/>
      <c r="X327" s="401"/>
      <c r="Y327" s="401"/>
      <c r="Z327" s="401"/>
      <c r="AA327" s="401"/>
      <c r="AB327" s="401"/>
      <c r="AC327" s="401"/>
      <c r="AD327" s="401"/>
      <c r="AE327" s="401"/>
    </row>
    <row r="328" spans="23:31">
      <c r="W328" s="401"/>
      <c r="X328" s="401"/>
      <c r="Y328" s="401"/>
      <c r="Z328" s="401"/>
      <c r="AA328" s="401"/>
      <c r="AB328" s="401"/>
      <c r="AC328" s="401"/>
      <c r="AD328" s="401"/>
      <c r="AE328" s="401"/>
    </row>
    <row r="329" spans="23:31">
      <c r="W329" s="401"/>
      <c r="X329" s="401"/>
      <c r="Y329" s="401"/>
      <c r="Z329" s="401"/>
      <c r="AA329" s="401"/>
      <c r="AB329" s="401"/>
      <c r="AC329" s="401"/>
      <c r="AD329" s="401"/>
      <c r="AE329" s="401"/>
    </row>
    <row r="330" spans="23:31">
      <c r="W330" s="401"/>
      <c r="X330" s="401"/>
      <c r="Y330" s="401"/>
      <c r="Z330" s="401"/>
      <c r="AA330" s="401"/>
      <c r="AB330" s="401"/>
      <c r="AC330" s="401"/>
      <c r="AD330" s="401"/>
      <c r="AE330" s="401"/>
    </row>
    <row r="331" spans="23:31">
      <c r="W331" s="401"/>
      <c r="X331" s="401"/>
      <c r="Y331" s="401"/>
      <c r="Z331" s="401"/>
      <c r="AA331" s="401"/>
      <c r="AB331" s="401"/>
      <c r="AC331" s="401"/>
      <c r="AD331" s="401"/>
      <c r="AE331" s="401"/>
    </row>
    <row r="332" spans="23:31">
      <c r="W332" s="401"/>
      <c r="X332" s="401"/>
      <c r="Y332" s="401"/>
      <c r="Z332" s="401"/>
      <c r="AA332" s="401"/>
      <c r="AB332" s="401"/>
      <c r="AC332" s="401"/>
      <c r="AD332" s="401"/>
      <c r="AE332" s="401"/>
    </row>
    <row r="333" spans="23:31">
      <c r="W333" s="401"/>
      <c r="X333" s="401"/>
      <c r="Y333" s="401"/>
      <c r="Z333" s="401"/>
      <c r="AA333" s="401"/>
      <c r="AB333" s="401"/>
      <c r="AC333" s="401"/>
      <c r="AD333" s="401"/>
      <c r="AE333" s="401"/>
    </row>
    <row r="334" spans="23:31">
      <c r="W334" s="401"/>
      <c r="X334" s="401"/>
      <c r="Y334" s="401"/>
      <c r="Z334" s="401"/>
      <c r="AA334" s="401"/>
      <c r="AB334" s="401"/>
      <c r="AC334" s="401"/>
      <c r="AD334" s="401"/>
      <c r="AE334" s="401"/>
    </row>
    <row r="335" spans="23:31">
      <c r="W335" s="401"/>
      <c r="X335" s="401"/>
      <c r="Y335" s="401"/>
      <c r="Z335" s="401"/>
      <c r="AA335" s="401"/>
      <c r="AB335" s="401"/>
      <c r="AC335" s="401"/>
      <c r="AD335" s="401"/>
      <c r="AE335" s="401"/>
    </row>
    <row r="336" spans="23:31">
      <c r="W336" s="401"/>
      <c r="X336" s="401"/>
      <c r="Y336" s="401"/>
      <c r="Z336" s="401"/>
      <c r="AA336" s="401"/>
      <c r="AB336" s="401"/>
      <c r="AC336" s="401"/>
      <c r="AD336" s="401"/>
      <c r="AE336" s="401"/>
    </row>
    <row r="337" spans="23:31">
      <c r="W337" s="401"/>
      <c r="X337" s="401"/>
      <c r="Y337" s="401"/>
      <c r="Z337" s="401"/>
      <c r="AA337" s="401"/>
      <c r="AB337" s="401"/>
      <c r="AC337" s="401"/>
      <c r="AD337" s="401"/>
      <c r="AE337" s="401"/>
    </row>
    <row r="338" spans="23:31">
      <c r="W338" s="401"/>
      <c r="X338" s="401"/>
      <c r="Y338" s="401"/>
      <c r="Z338" s="401"/>
      <c r="AA338" s="401"/>
      <c r="AB338" s="401"/>
      <c r="AC338" s="401"/>
      <c r="AD338" s="401"/>
      <c r="AE338" s="401"/>
    </row>
    <row r="339" spans="23:31">
      <c r="W339" s="401"/>
      <c r="X339" s="401"/>
      <c r="Y339" s="401"/>
      <c r="Z339" s="401"/>
      <c r="AA339" s="401"/>
      <c r="AB339" s="401"/>
      <c r="AC339" s="401"/>
      <c r="AD339" s="401"/>
      <c r="AE339" s="401"/>
    </row>
    <row r="340" spans="23:31">
      <c r="W340" s="401"/>
      <c r="X340" s="401"/>
      <c r="Y340" s="401"/>
      <c r="Z340" s="401"/>
      <c r="AA340" s="401"/>
      <c r="AB340" s="401"/>
      <c r="AC340" s="401"/>
      <c r="AD340" s="401"/>
      <c r="AE340" s="401"/>
    </row>
    <row r="341" spans="23:31">
      <c r="W341" s="401"/>
      <c r="X341" s="401"/>
      <c r="Y341" s="401"/>
      <c r="Z341" s="401"/>
      <c r="AA341" s="401"/>
      <c r="AB341" s="401"/>
    </row>
  </sheetData>
  <mergeCells count="3177">
    <mergeCell ref="BF99:BK101"/>
    <mergeCell ref="BL99:BM104"/>
    <mergeCell ref="B101:F104"/>
    <mergeCell ref="AV101:AV102"/>
    <mergeCell ref="L102:Q104"/>
    <mergeCell ref="R102:W104"/>
    <mergeCell ref="X102:AC104"/>
    <mergeCell ref="AD102:AH104"/>
    <mergeCell ref="AI102:AN104"/>
    <mergeCell ref="AP102:AU104"/>
    <mergeCell ref="AW102:AY104"/>
    <mergeCell ref="AZ102:BB104"/>
    <mergeCell ref="BC102:BE104"/>
    <mergeCell ref="BF102:BK104"/>
    <mergeCell ref="AV103:AV104"/>
    <mergeCell ref="B187:B188"/>
    <mergeCell ref="C187:C188"/>
    <mergeCell ref="D187:F188"/>
    <mergeCell ref="H187:H188"/>
    <mergeCell ref="I187:I188"/>
    <mergeCell ref="J187:K188"/>
    <mergeCell ref="L187:L188"/>
    <mergeCell ref="M187:M188"/>
    <mergeCell ref="N187:N188"/>
    <mergeCell ref="O187:R188"/>
    <mergeCell ref="S187:S188"/>
    <mergeCell ref="T187:T188"/>
    <mergeCell ref="U187:X188"/>
    <mergeCell ref="Y187:Y188"/>
    <mergeCell ref="Z187:Z188"/>
    <mergeCell ref="B185:B186"/>
    <mergeCell ref="C185:C186"/>
    <mergeCell ref="G195:I200"/>
    <mergeCell ref="J195:K200"/>
    <mergeCell ref="L195:Q197"/>
    <mergeCell ref="R195:W197"/>
    <mergeCell ref="X195:AC197"/>
    <mergeCell ref="AD195:AH197"/>
    <mergeCell ref="AI195:AN197"/>
    <mergeCell ref="AO195:AO200"/>
    <mergeCell ref="AP195:AU197"/>
    <mergeCell ref="AV195:AV196"/>
    <mergeCell ref="AW195:BE197"/>
    <mergeCell ref="BF195:BK197"/>
    <mergeCell ref="BL195:BM200"/>
    <mergeCell ref="B197:F200"/>
    <mergeCell ref="AV197:AV198"/>
    <mergeCell ref="BF198:BK200"/>
    <mergeCell ref="AV199:AV200"/>
    <mergeCell ref="A279:AD279"/>
    <mergeCell ref="AK279:AL279"/>
    <mergeCell ref="A99:A104"/>
    <mergeCell ref="B99:F100"/>
    <mergeCell ref="G99:I104"/>
    <mergeCell ref="J99:K104"/>
    <mergeCell ref="L99:Q101"/>
    <mergeCell ref="R99:W101"/>
    <mergeCell ref="X99:AC101"/>
    <mergeCell ref="AD99:AH101"/>
    <mergeCell ref="AI99:AN101"/>
    <mergeCell ref="AO99:AO104"/>
    <mergeCell ref="AP99:AU101"/>
    <mergeCell ref="AV99:AV100"/>
    <mergeCell ref="AW99:BE101"/>
    <mergeCell ref="L198:Q200"/>
    <mergeCell ref="R198:W200"/>
    <mergeCell ref="X198:AC200"/>
    <mergeCell ref="AD198:AH200"/>
    <mergeCell ref="AI198:AN200"/>
    <mergeCell ref="AP198:AU200"/>
    <mergeCell ref="AW198:AY200"/>
    <mergeCell ref="AZ198:BB200"/>
    <mergeCell ref="BC198:BE200"/>
    <mergeCell ref="B276:B277"/>
    <mergeCell ref="C276:C277"/>
    <mergeCell ref="D276:F277"/>
    <mergeCell ref="H276:H277"/>
    <mergeCell ref="I276:I277"/>
    <mergeCell ref="J276:K277"/>
    <mergeCell ref="A195:A200"/>
    <mergeCell ref="B195:F196"/>
    <mergeCell ref="D274:F275"/>
    <mergeCell ref="H274:H275"/>
    <mergeCell ref="I274:I275"/>
    <mergeCell ref="J274:Q275"/>
    <mergeCell ref="S274:S275"/>
    <mergeCell ref="T274:T275"/>
    <mergeCell ref="U274:W275"/>
    <mergeCell ref="Y274:Y275"/>
    <mergeCell ref="Z274:Z275"/>
    <mergeCell ref="AA274:AE275"/>
    <mergeCell ref="AF274:AF275"/>
    <mergeCell ref="AG274:AJ275"/>
    <mergeCell ref="AK275:AL275"/>
    <mergeCell ref="AI267:AI269"/>
    <mergeCell ref="AJ267:AJ269"/>
    <mergeCell ref="AK267:AK269"/>
    <mergeCell ref="D278:G278"/>
    <mergeCell ref="AK278:AL278"/>
    <mergeCell ref="D185:F186"/>
    <mergeCell ref="H185:H186"/>
    <mergeCell ref="I185:I186"/>
    <mergeCell ref="J185:Q186"/>
    <mergeCell ref="S185:S186"/>
    <mergeCell ref="T185:T186"/>
    <mergeCell ref="U185:W186"/>
    <mergeCell ref="Y185:Y186"/>
    <mergeCell ref="Z185:Z186"/>
    <mergeCell ref="AA185:AE186"/>
    <mergeCell ref="AF185:AF186"/>
    <mergeCell ref="AG185:AJ186"/>
    <mergeCell ref="AK186:AL186"/>
    <mergeCell ref="L276:L277"/>
    <mergeCell ref="M276:M277"/>
    <mergeCell ref="N276:N277"/>
    <mergeCell ref="O276:R277"/>
    <mergeCell ref="S276:S277"/>
    <mergeCell ref="T276:T277"/>
    <mergeCell ref="U276:X277"/>
    <mergeCell ref="Y276:Y277"/>
    <mergeCell ref="Z276:Z277"/>
    <mergeCell ref="AA276:AF277"/>
    <mergeCell ref="AK277:AL277"/>
    <mergeCell ref="D189:G189"/>
    <mergeCell ref="AK189:AL189"/>
    <mergeCell ref="A190:AD190"/>
    <mergeCell ref="AK190:AL190"/>
    <mergeCell ref="O192:AT194"/>
    <mergeCell ref="AK273:AL273"/>
    <mergeCell ref="B274:B275"/>
    <mergeCell ref="C274:C275"/>
    <mergeCell ref="BC265:BE265"/>
    <mergeCell ref="AW266:AY266"/>
    <mergeCell ref="AZ266:BB266"/>
    <mergeCell ref="BC266:BE266"/>
    <mergeCell ref="AW255:AY255"/>
    <mergeCell ref="AZ271:BB271"/>
    <mergeCell ref="BC271:BE271"/>
    <mergeCell ref="AW272:AY272"/>
    <mergeCell ref="AZ272:BB272"/>
    <mergeCell ref="BC272:BE272"/>
    <mergeCell ref="AW261:AY261"/>
    <mergeCell ref="AZ261:BB261"/>
    <mergeCell ref="BC261:BE261"/>
    <mergeCell ref="AW262:AY262"/>
    <mergeCell ref="AZ262:BB262"/>
    <mergeCell ref="BC262:BE262"/>
    <mergeCell ref="AW263:AY263"/>
    <mergeCell ref="AZ263:BB263"/>
    <mergeCell ref="BC263:BE263"/>
    <mergeCell ref="AW264:AY264"/>
    <mergeCell ref="AZ264:BB264"/>
    <mergeCell ref="BC264:BE264"/>
    <mergeCell ref="AW265:AY265"/>
    <mergeCell ref="AZ265:BB265"/>
    <mergeCell ref="AW259:AY259"/>
    <mergeCell ref="AZ259:BB259"/>
    <mergeCell ref="BC259:BE259"/>
    <mergeCell ref="AW260:AY260"/>
    <mergeCell ref="AZ260:BB260"/>
    <mergeCell ref="BC260:BE260"/>
    <mergeCell ref="AZ255:BB255"/>
    <mergeCell ref="BC255:BE255"/>
    <mergeCell ref="O96:AT98"/>
    <mergeCell ref="AZ267:BB267"/>
    <mergeCell ref="BC267:BE267"/>
    <mergeCell ref="AW268:AY268"/>
    <mergeCell ref="AZ268:BB268"/>
    <mergeCell ref="BC268:BE268"/>
    <mergeCell ref="AW269:AY269"/>
    <mergeCell ref="AZ269:BB269"/>
    <mergeCell ref="BC269:BE269"/>
    <mergeCell ref="AW270:AY270"/>
    <mergeCell ref="AZ270:BB270"/>
    <mergeCell ref="BC270:BE270"/>
    <mergeCell ref="AA187:AF188"/>
    <mergeCell ref="AK188:AL188"/>
    <mergeCell ref="AK184:AL184"/>
    <mergeCell ref="AW250:AY250"/>
    <mergeCell ref="AZ250:BB250"/>
    <mergeCell ref="BC250:BE250"/>
    <mergeCell ref="AW251:AY251"/>
    <mergeCell ref="AZ251:BB251"/>
    <mergeCell ref="BC251:BE251"/>
    <mergeCell ref="AW252:AY252"/>
    <mergeCell ref="AZ252:BB252"/>
    <mergeCell ref="BC252:BE252"/>
    <mergeCell ref="AW253:AY253"/>
    <mergeCell ref="AZ253:BB253"/>
    <mergeCell ref="AW249:AY249"/>
    <mergeCell ref="AZ249:BB249"/>
    <mergeCell ref="BC249:BE249"/>
    <mergeCell ref="AW254:AY254"/>
    <mergeCell ref="AZ254:BB254"/>
    <mergeCell ref="BC254:BE254"/>
    <mergeCell ref="AW241:AY241"/>
    <mergeCell ref="AZ241:BB241"/>
    <mergeCell ref="BC241:BE241"/>
    <mergeCell ref="AW242:AY242"/>
    <mergeCell ref="AZ242:BB242"/>
    <mergeCell ref="BC242:BE242"/>
    <mergeCell ref="AW256:AY256"/>
    <mergeCell ref="AZ256:BB256"/>
    <mergeCell ref="BC256:BE256"/>
    <mergeCell ref="AW257:AY257"/>
    <mergeCell ref="AZ257:BB257"/>
    <mergeCell ref="BC257:BE257"/>
    <mergeCell ref="AW258:AY258"/>
    <mergeCell ref="AZ258:BB258"/>
    <mergeCell ref="BC258:BE258"/>
    <mergeCell ref="BC253:BE253"/>
    <mergeCell ref="AW243:AY243"/>
    <mergeCell ref="AZ243:BB243"/>
    <mergeCell ref="BC243:BE243"/>
    <mergeCell ref="AW244:AY244"/>
    <mergeCell ref="AZ244:BB244"/>
    <mergeCell ref="BC244:BE244"/>
    <mergeCell ref="AW245:AY245"/>
    <mergeCell ref="AZ245:BB245"/>
    <mergeCell ref="BC245:BE245"/>
    <mergeCell ref="AW246:AY246"/>
    <mergeCell ref="AZ246:BB246"/>
    <mergeCell ref="BC246:BE246"/>
    <mergeCell ref="AW247:AY247"/>
    <mergeCell ref="AZ247:BB247"/>
    <mergeCell ref="BC247:BE247"/>
    <mergeCell ref="AW248:AY248"/>
    <mergeCell ref="AW235:AY235"/>
    <mergeCell ref="AZ235:BB235"/>
    <mergeCell ref="BC235:BE235"/>
    <mergeCell ref="AW236:AY236"/>
    <mergeCell ref="AZ236:BB236"/>
    <mergeCell ref="BC236:BE236"/>
    <mergeCell ref="AW237:AY237"/>
    <mergeCell ref="AZ237:BB237"/>
    <mergeCell ref="BC237:BE237"/>
    <mergeCell ref="AW238:AY238"/>
    <mergeCell ref="AZ238:BB238"/>
    <mergeCell ref="BC238:BE238"/>
    <mergeCell ref="AW239:AY239"/>
    <mergeCell ref="AZ239:BB239"/>
    <mergeCell ref="BC239:BE239"/>
    <mergeCell ref="AW240:AY240"/>
    <mergeCell ref="AZ240:BB240"/>
    <mergeCell ref="BC240:BE240"/>
    <mergeCell ref="AW229:AY229"/>
    <mergeCell ref="AZ229:BB229"/>
    <mergeCell ref="BC229:BE229"/>
    <mergeCell ref="AW230:AY230"/>
    <mergeCell ref="AZ230:BB230"/>
    <mergeCell ref="BC230:BE230"/>
    <mergeCell ref="AW231:AY231"/>
    <mergeCell ref="AZ231:BB231"/>
    <mergeCell ref="BC231:BE231"/>
    <mergeCell ref="AW232:AY232"/>
    <mergeCell ref="AZ232:BB232"/>
    <mergeCell ref="BC232:BE232"/>
    <mergeCell ref="AW233:AY233"/>
    <mergeCell ref="AZ233:BB233"/>
    <mergeCell ref="BC233:BE233"/>
    <mergeCell ref="AW234:AY234"/>
    <mergeCell ref="AZ234:BB234"/>
    <mergeCell ref="BC234:BE234"/>
    <mergeCell ref="AZ223:BB223"/>
    <mergeCell ref="BC223:BE223"/>
    <mergeCell ref="AW224:AY224"/>
    <mergeCell ref="AZ224:BB224"/>
    <mergeCell ref="BC224:BE224"/>
    <mergeCell ref="AW225:AY225"/>
    <mergeCell ref="AZ225:BB225"/>
    <mergeCell ref="BC225:BE225"/>
    <mergeCell ref="AW226:AY226"/>
    <mergeCell ref="AZ226:BB226"/>
    <mergeCell ref="BC226:BE226"/>
    <mergeCell ref="AW227:AY227"/>
    <mergeCell ref="AZ227:BB227"/>
    <mergeCell ref="BC227:BE227"/>
    <mergeCell ref="AW228:AY228"/>
    <mergeCell ref="AZ228:BB228"/>
    <mergeCell ref="BC228:BE228"/>
    <mergeCell ref="AZ217:BB217"/>
    <mergeCell ref="BC217:BE217"/>
    <mergeCell ref="AW218:AY218"/>
    <mergeCell ref="AZ218:BB218"/>
    <mergeCell ref="BC218:BE218"/>
    <mergeCell ref="AW219:AY219"/>
    <mergeCell ref="AZ219:BB219"/>
    <mergeCell ref="BC219:BE219"/>
    <mergeCell ref="AW220:AY220"/>
    <mergeCell ref="AZ220:BB220"/>
    <mergeCell ref="BC220:BE220"/>
    <mergeCell ref="AW221:AY221"/>
    <mergeCell ref="AZ221:BB221"/>
    <mergeCell ref="BC221:BE221"/>
    <mergeCell ref="AW222:AY222"/>
    <mergeCell ref="AZ222:BB222"/>
    <mergeCell ref="BC222:BE222"/>
    <mergeCell ref="AZ211:BB211"/>
    <mergeCell ref="BC211:BE211"/>
    <mergeCell ref="AW212:AY212"/>
    <mergeCell ref="AZ212:BB212"/>
    <mergeCell ref="BC212:BE212"/>
    <mergeCell ref="AW213:AY213"/>
    <mergeCell ref="AZ213:BB213"/>
    <mergeCell ref="BC213:BE213"/>
    <mergeCell ref="AW214:AY214"/>
    <mergeCell ref="AZ214:BB214"/>
    <mergeCell ref="BC214:BE214"/>
    <mergeCell ref="AW215:AY215"/>
    <mergeCell ref="AZ215:BB215"/>
    <mergeCell ref="BC215:BE215"/>
    <mergeCell ref="AW216:AY216"/>
    <mergeCell ref="AZ216:BB216"/>
    <mergeCell ref="BC216:BE216"/>
    <mergeCell ref="AZ205:BB205"/>
    <mergeCell ref="BC205:BE205"/>
    <mergeCell ref="AW206:AY206"/>
    <mergeCell ref="AZ206:BB206"/>
    <mergeCell ref="BC206:BE206"/>
    <mergeCell ref="AW207:AY207"/>
    <mergeCell ref="AZ207:BB207"/>
    <mergeCell ref="BC207:BE207"/>
    <mergeCell ref="AW208:AY208"/>
    <mergeCell ref="AZ208:BB208"/>
    <mergeCell ref="BC208:BE208"/>
    <mergeCell ref="AW209:AY209"/>
    <mergeCell ref="AZ209:BB209"/>
    <mergeCell ref="BC209:BE209"/>
    <mergeCell ref="AW210:AY210"/>
    <mergeCell ref="AZ210:BB210"/>
    <mergeCell ref="BC210:BE210"/>
    <mergeCell ref="AZ181:BB181"/>
    <mergeCell ref="BC181:BE181"/>
    <mergeCell ref="AW182:AY182"/>
    <mergeCell ref="AZ182:BB182"/>
    <mergeCell ref="BC182:BE182"/>
    <mergeCell ref="AW201:AY201"/>
    <mergeCell ref="AZ201:BB201"/>
    <mergeCell ref="BC201:BE201"/>
    <mergeCell ref="AW202:AY202"/>
    <mergeCell ref="AZ202:BB202"/>
    <mergeCell ref="BC202:BE202"/>
    <mergeCell ref="AW203:AY203"/>
    <mergeCell ref="AZ203:BB203"/>
    <mergeCell ref="BC203:BE203"/>
    <mergeCell ref="AW204:AY204"/>
    <mergeCell ref="AZ204:BB204"/>
    <mergeCell ref="BC204:BE204"/>
    <mergeCell ref="AZ175:BB175"/>
    <mergeCell ref="BC175:BE175"/>
    <mergeCell ref="AW176:AY176"/>
    <mergeCell ref="AZ176:BB176"/>
    <mergeCell ref="BC176:BE176"/>
    <mergeCell ref="AW177:AY177"/>
    <mergeCell ref="AZ177:BB177"/>
    <mergeCell ref="BC177:BE177"/>
    <mergeCell ref="AW178:AY178"/>
    <mergeCell ref="AZ178:BB178"/>
    <mergeCell ref="BC178:BE178"/>
    <mergeCell ref="AW179:AY179"/>
    <mergeCell ref="AZ179:BB179"/>
    <mergeCell ref="BC179:BE179"/>
    <mergeCell ref="AW180:AY180"/>
    <mergeCell ref="AZ180:BB180"/>
    <mergeCell ref="BC180:BE180"/>
    <mergeCell ref="AW163:AY163"/>
    <mergeCell ref="AZ163:BB163"/>
    <mergeCell ref="BC163:BE163"/>
    <mergeCell ref="AW164:AY164"/>
    <mergeCell ref="AZ164:BB164"/>
    <mergeCell ref="BC164:BE164"/>
    <mergeCell ref="AW171:AY171"/>
    <mergeCell ref="AZ171:BB171"/>
    <mergeCell ref="BC171:BE171"/>
    <mergeCell ref="AW172:AY172"/>
    <mergeCell ref="AZ172:BB172"/>
    <mergeCell ref="BC172:BE172"/>
    <mergeCell ref="AW173:AY173"/>
    <mergeCell ref="AZ173:BB173"/>
    <mergeCell ref="BC173:BE173"/>
    <mergeCell ref="AW174:AY174"/>
    <mergeCell ref="AZ174:BB174"/>
    <mergeCell ref="BC174:BE174"/>
    <mergeCell ref="AW146:AY146"/>
    <mergeCell ref="AZ146:BB146"/>
    <mergeCell ref="BC146:BE146"/>
    <mergeCell ref="AW154:AY154"/>
    <mergeCell ref="AZ154:BB154"/>
    <mergeCell ref="BC154:BE154"/>
    <mergeCell ref="AW148:AY148"/>
    <mergeCell ref="AZ148:BB148"/>
    <mergeCell ref="BC148:BE148"/>
    <mergeCell ref="AW149:AY149"/>
    <mergeCell ref="AZ149:BB149"/>
    <mergeCell ref="AW155:AY155"/>
    <mergeCell ref="AZ155:BB155"/>
    <mergeCell ref="BC155:BE155"/>
    <mergeCell ref="AW156:AY156"/>
    <mergeCell ref="AZ156:BB156"/>
    <mergeCell ref="BC156:BE156"/>
    <mergeCell ref="BC153:BE153"/>
    <mergeCell ref="AW141:AY141"/>
    <mergeCell ref="AZ141:BB141"/>
    <mergeCell ref="BC141:BE141"/>
    <mergeCell ref="AW127:AY127"/>
    <mergeCell ref="AZ127:BB127"/>
    <mergeCell ref="BC127:BE127"/>
    <mergeCell ref="AW142:AY142"/>
    <mergeCell ref="AZ142:BB142"/>
    <mergeCell ref="BC142:BE142"/>
    <mergeCell ref="AW143:AY143"/>
    <mergeCell ref="AZ143:BB143"/>
    <mergeCell ref="BC143:BE143"/>
    <mergeCell ref="AW144:AY144"/>
    <mergeCell ref="AZ144:BB144"/>
    <mergeCell ref="BC144:BE144"/>
    <mergeCell ref="AW145:AY145"/>
    <mergeCell ref="AZ145:BB145"/>
    <mergeCell ref="BC145:BE145"/>
    <mergeCell ref="BC27:BE27"/>
    <mergeCell ref="AW28:AY28"/>
    <mergeCell ref="AZ28:BB28"/>
    <mergeCell ref="BC28:BE28"/>
    <mergeCell ref="AW29:AY29"/>
    <mergeCell ref="AZ29:BB29"/>
    <mergeCell ref="BC29:BE29"/>
    <mergeCell ref="AW67:AY67"/>
    <mergeCell ref="AZ67:BB67"/>
    <mergeCell ref="BC67:BE67"/>
    <mergeCell ref="AW68:AY68"/>
    <mergeCell ref="AZ68:BB68"/>
    <mergeCell ref="BC68:BE68"/>
    <mergeCell ref="AW69:AY69"/>
    <mergeCell ref="AZ69:BB69"/>
    <mergeCell ref="BC69:BE69"/>
    <mergeCell ref="AW70:AY70"/>
    <mergeCell ref="AZ70:BB70"/>
    <mergeCell ref="BC70:BE70"/>
    <mergeCell ref="AZ36:BB36"/>
    <mergeCell ref="BC36:BE36"/>
    <mergeCell ref="BC49:BE49"/>
    <mergeCell ref="BC55:BE55"/>
    <mergeCell ref="AW63:AY63"/>
    <mergeCell ref="AZ63:BB63"/>
    <mergeCell ref="BC63:BE63"/>
    <mergeCell ref="AW64:AY64"/>
    <mergeCell ref="AZ64:BB64"/>
    <mergeCell ref="BC64:BE64"/>
    <mergeCell ref="AW65:AY65"/>
    <mergeCell ref="AZ65:BB65"/>
    <mergeCell ref="BC65:BE65"/>
    <mergeCell ref="AW20:AY20"/>
    <mergeCell ref="AW21:AY21"/>
    <mergeCell ref="AW22:AY22"/>
    <mergeCell ref="AW23:AY23"/>
    <mergeCell ref="AW24:AY24"/>
    <mergeCell ref="AW25:AY25"/>
    <mergeCell ref="AZ20:BB20"/>
    <mergeCell ref="AZ21:BB21"/>
    <mergeCell ref="AZ22:BB22"/>
    <mergeCell ref="AZ23:BB23"/>
    <mergeCell ref="AZ24:BB24"/>
    <mergeCell ref="AZ25:BB25"/>
    <mergeCell ref="AW30:AY30"/>
    <mergeCell ref="AZ30:BB30"/>
    <mergeCell ref="AW37:AY37"/>
    <mergeCell ref="AZ37:BB37"/>
    <mergeCell ref="AW38:AY38"/>
    <mergeCell ref="AZ38:BB38"/>
    <mergeCell ref="AW36:AY36"/>
    <mergeCell ref="BJ267:BJ269"/>
    <mergeCell ref="BF270:BF272"/>
    <mergeCell ref="BG270:BG272"/>
    <mergeCell ref="BH270:BH272"/>
    <mergeCell ref="BI270:BI272"/>
    <mergeCell ref="AR267:AR269"/>
    <mergeCell ref="AS267:AS269"/>
    <mergeCell ref="BF267:BF269"/>
    <mergeCell ref="BG267:BG269"/>
    <mergeCell ref="BH267:BH269"/>
    <mergeCell ref="BI267:BI269"/>
    <mergeCell ref="BK267:BK269"/>
    <mergeCell ref="BK270:BK272"/>
    <mergeCell ref="BL267:BM272"/>
    <mergeCell ref="B269:F272"/>
    <mergeCell ref="J269:J270"/>
    <mergeCell ref="K269:K270"/>
    <mergeCell ref="N270:N272"/>
    <mergeCell ref="O270:O272"/>
    <mergeCell ref="T270:T272"/>
    <mergeCell ref="U270:U272"/>
    <mergeCell ref="X270:AC272"/>
    <mergeCell ref="BJ270:BJ272"/>
    <mergeCell ref="AK270:AL272"/>
    <mergeCell ref="AM270:AN272"/>
    <mergeCell ref="J271:J272"/>
    <mergeCell ref="K271:K272"/>
    <mergeCell ref="AD270:AD272"/>
    <mergeCell ref="AE270:AG272"/>
    <mergeCell ref="AH270:AH272"/>
    <mergeCell ref="X267:AC269"/>
    <mergeCell ref="AD267:AD269"/>
    <mergeCell ref="AT267:AT269"/>
    <mergeCell ref="AU267:AU269"/>
    <mergeCell ref="AN267:AN269"/>
    <mergeCell ref="AO267:AO272"/>
    <mergeCell ref="AP267:AP269"/>
    <mergeCell ref="AQ267:AQ269"/>
    <mergeCell ref="AP270:AU272"/>
    <mergeCell ref="AL267:AL269"/>
    <mergeCell ref="AM267:AM269"/>
    <mergeCell ref="AI270:AJ272"/>
    <mergeCell ref="AW267:AY267"/>
    <mergeCell ref="A267:A272"/>
    <mergeCell ref="B267:F268"/>
    <mergeCell ref="G267:I272"/>
    <mergeCell ref="J267:J268"/>
    <mergeCell ref="K267:K268"/>
    <mergeCell ref="L267:L269"/>
    <mergeCell ref="M267:M269"/>
    <mergeCell ref="N267:N269"/>
    <mergeCell ref="O267:O269"/>
    <mergeCell ref="P267:P269"/>
    <mergeCell ref="Q267:Q269"/>
    <mergeCell ref="R267:R269"/>
    <mergeCell ref="S267:S269"/>
    <mergeCell ref="T267:T269"/>
    <mergeCell ref="U267:U269"/>
    <mergeCell ref="V267:V269"/>
    <mergeCell ref="W267:W269"/>
    <mergeCell ref="AW271:AY271"/>
    <mergeCell ref="AE267:AG269"/>
    <mergeCell ref="AH267:AH269"/>
    <mergeCell ref="AV271:AV272"/>
    <mergeCell ref="AP264:AU266"/>
    <mergeCell ref="BF261:BF263"/>
    <mergeCell ref="BG261:BG263"/>
    <mergeCell ref="BH261:BH263"/>
    <mergeCell ref="BI261:BI263"/>
    <mergeCell ref="BJ261:BJ263"/>
    <mergeCell ref="BF264:BF266"/>
    <mergeCell ref="BG264:BG266"/>
    <mergeCell ref="BH264:BH266"/>
    <mergeCell ref="BI264:BI266"/>
    <mergeCell ref="BK261:BK263"/>
    <mergeCell ref="BL261:BM266"/>
    <mergeCell ref="B263:F266"/>
    <mergeCell ref="J263:J264"/>
    <mergeCell ref="K263:K264"/>
    <mergeCell ref="N264:N266"/>
    <mergeCell ref="O264:O266"/>
    <mergeCell ref="T264:T266"/>
    <mergeCell ref="U264:U266"/>
    <mergeCell ref="X264:AC266"/>
    <mergeCell ref="AD264:AD266"/>
    <mergeCell ref="AE264:AG266"/>
    <mergeCell ref="AH264:AH266"/>
    <mergeCell ref="AI264:AJ266"/>
    <mergeCell ref="AK264:AL266"/>
    <mergeCell ref="AM264:AN266"/>
    <mergeCell ref="BJ264:BJ266"/>
    <mergeCell ref="BK264:BK266"/>
    <mergeCell ref="J265:J266"/>
    <mergeCell ref="X261:AC263"/>
    <mergeCell ref="AD261:AD263"/>
    <mergeCell ref="AE261:AG263"/>
    <mergeCell ref="AH261:AH263"/>
    <mergeCell ref="AI261:AI263"/>
    <mergeCell ref="AJ261:AJ263"/>
    <mergeCell ref="AK261:AK263"/>
    <mergeCell ref="AL261:AL263"/>
    <mergeCell ref="AM261:AM263"/>
    <mergeCell ref="AN261:AN263"/>
    <mergeCell ref="AO261:AO266"/>
    <mergeCell ref="AP261:AP263"/>
    <mergeCell ref="AQ261:AQ263"/>
    <mergeCell ref="AR261:AR263"/>
    <mergeCell ref="AS261:AS263"/>
    <mergeCell ref="AT261:AT263"/>
    <mergeCell ref="AU261:AU263"/>
    <mergeCell ref="A261:A266"/>
    <mergeCell ref="B261:F262"/>
    <mergeCell ref="G261:I266"/>
    <mergeCell ref="J261:J262"/>
    <mergeCell ref="K261:K262"/>
    <mergeCell ref="L261:L263"/>
    <mergeCell ref="M261:M263"/>
    <mergeCell ref="N261:N263"/>
    <mergeCell ref="O261:O263"/>
    <mergeCell ref="P261:P263"/>
    <mergeCell ref="Q261:Q263"/>
    <mergeCell ref="R261:R263"/>
    <mergeCell ref="S261:S263"/>
    <mergeCell ref="T261:T263"/>
    <mergeCell ref="U261:U263"/>
    <mergeCell ref="V261:V263"/>
    <mergeCell ref="W261:W263"/>
    <mergeCell ref="K265:K266"/>
    <mergeCell ref="AP258:AU260"/>
    <mergeCell ref="BF255:BF257"/>
    <mergeCell ref="BG255:BG257"/>
    <mergeCell ref="BH255:BH257"/>
    <mergeCell ref="BI255:BI257"/>
    <mergeCell ref="BJ255:BJ257"/>
    <mergeCell ref="BF258:BF260"/>
    <mergeCell ref="BG258:BG260"/>
    <mergeCell ref="BH258:BH260"/>
    <mergeCell ref="BI258:BI260"/>
    <mergeCell ref="BK255:BK257"/>
    <mergeCell ref="BL255:BM260"/>
    <mergeCell ref="B257:F260"/>
    <mergeCell ref="J257:J258"/>
    <mergeCell ref="K257:K258"/>
    <mergeCell ref="N258:N260"/>
    <mergeCell ref="O258:O260"/>
    <mergeCell ref="T258:T260"/>
    <mergeCell ref="U258:U260"/>
    <mergeCell ref="X258:AC260"/>
    <mergeCell ref="AD258:AD260"/>
    <mergeCell ref="AE258:AG260"/>
    <mergeCell ref="AH258:AH260"/>
    <mergeCell ref="AI258:AJ260"/>
    <mergeCell ref="AK258:AL260"/>
    <mergeCell ref="AM258:AN260"/>
    <mergeCell ref="BJ258:BJ260"/>
    <mergeCell ref="BK258:BK260"/>
    <mergeCell ref="J259:J260"/>
    <mergeCell ref="X255:AC257"/>
    <mergeCell ref="AD255:AD257"/>
    <mergeCell ref="AE255:AG257"/>
    <mergeCell ref="AH255:AH257"/>
    <mergeCell ref="AI255:AI257"/>
    <mergeCell ref="AJ255:AJ257"/>
    <mergeCell ref="AK255:AK257"/>
    <mergeCell ref="AL255:AL257"/>
    <mergeCell ref="AM255:AM257"/>
    <mergeCell ref="AN255:AN257"/>
    <mergeCell ref="AO255:AO260"/>
    <mergeCell ref="AP255:AP257"/>
    <mergeCell ref="AQ255:AQ257"/>
    <mergeCell ref="AR255:AR257"/>
    <mergeCell ref="AS255:AS257"/>
    <mergeCell ref="AT255:AT257"/>
    <mergeCell ref="AU255:AU257"/>
    <mergeCell ref="A255:A260"/>
    <mergeCell ref="B255:F256"/>
    <mergeCell ref="G255:I260"/>
    <mergeCell ref="J255:J256"/>
    <mergeCell ref="K255:K256"/>
    <mergeCell ref="L255:L257"/>
    <mergeCell ref="M255:M257"/>
    <mergeCell ref="N255:N257"/>
    <mergeCell ref="O255:O257"/>
    <mergeCell ref="P255:P257"/>
    <mergeCell ref="Q255:Q257"/>
    <mergeCell ref="R255:R257"/>
    <mergeCell ref="S255:S257"/>
    <mergeCell ref="T255:T257"/>
    <mergeCell ref="U255:U257"/>
    <mergeCell ref="V255:V257"/>
    <mergeCell ref="W255:W257"/>
    <mergeCell ref="K259:K260"/>
    <mergeCell ref="AP252:AU254"/>
    <mergeCell ref="BF249:BF251"/>
    <mergeCell ref="BG249:BG251"/>
    <mergeCell ref="BH249:BH251"/>
    <mergeCell ref="BI249:BI251"/>
    <mergeCell ref="BJ249:BJ251"/>
    <mergeCell ref="BF252:BF254"/>
    <mergeCell ref="BG252:BG254"/>
    <mergeCell ref="BH252:BH254"/>
    <mergeCell ref="BI252:BI254"/>
    <mergeCell ref="BK249:BK251"/>
    <mergeCell ref="BL249:BM254"/>
    <mergeCell ref="B251:F254"/>
    <mergeCell ref="J251:J252"/>
    <mergeCell ref="K251:K252"/>
    <mergeCell ref="N252:N254"/>
    <mergeCell ref="O252:O254"/>
    <mergeCell ref="T252:T254"/>
    <mergeCell ref="U252:U254"/>
    <mergeCell ref="X252:AC254"/>
    <mergeCell ref="AD252:AD254"/>
    <mergeCell ref="AE252:AG254"/>
    <mergeCell ref="AH252:AH254"/>
    <mergeCell ref="AI252:AJ254"/>
    <mergeCell ref="AK252:AL254"/>
    <mergeCell ref="AM252:AN254"/>
    <mergeCell ref="BJ252:BJ254"/>
    <mergeCell ref="BK252:BK254"/>
    <mergeCell ref="J253:J254"/>
    <mergeCell ref="X249:AC251"/>
    <mergeCell ref="AD249:AD251"/>
    <mergeCell ref="AE249:AG251"/>
    <mergeCell ref="AH249:AH251"/>
    <mergeCell ref="AI249:AI251"/>
    <mergeCell ref="AJ249:AJ251"/>
    <mergeCell ref="AK249:AK251"/>
    <mergeCell ref="AL249:AL251"/>
    <mergeCell ref="AM249:AM251"/>
    <mergeCell ref="AN249:AN251"/>
    <mergeCell ref="AO249:AO254"/>
    <mergeCell ref="AP249:AP251"/>
    <mergeCell ref="AQ249:AQ251"/>
    <mergeCell ref="AR249:AR251"/>
    <mergeCell ref="AS249:AS251"/>
    <mergeCell ref="AT249:AT251"/>
    <mergeCell ref="AU249:AU251"/>
    <mergeCell ref="A249:A254"/>
    <mergeCell ref="B249:F250"/>
    <mergeCell ref="G249:I254"/>
    <mergeCell ref="J249:J250"/>
    <mergeCell ref="K249:K250"/>
    <mergeCell ref="L249:L251"/>
    <mergeCell ref="M249:M251"/>
    <mergeCell ref="N249:N251"/>
    <mergeCell ref="O249:O251"/>
    <mergeCell ref="P249:P251"/>
    <mergeCell ref="Q249:Q251"/>
    <mergeCell ref="R249:R251"/>
    <mergeCell ref="S249:S251"/>
    <mergeCell ref="T249:T251"/>
    <mergeCell ref="U249:U251"/>
    <mergeCell ref="V249:V251"/>
    <mergeCell ref="W249:W251"/>
    <mergeCell ref="K253:K254"/>
    <mergeCell ref="BF243:BF245"/>
    <mergeCell ref="BG243:BG245"/>
    <mergeCell ref="BH243:BH245"/>
    <mergeCell ref="BI243:BI245"/>
    <mergeCell ref="BJ243:BJ245"/>
    <mergeCell ref="BF246:BF248"/>
    <mergeCell ref="BG246:BG248"/>
    <mergeCell ref="BH246:BH248"/>
    <mergeCell ref="BI246:BI248"/>
    <mergeCell ref="BK243:BK245"/>
    <mergeCell ref="BL243:BM248"/>
    <mergeCell ref="B245:F248"/>
    <mergeCell ref="J245:J246"/>
    <mergeCell ref="K245:K246"/>
    <mergeCell ref="N246:N248"/>
    <mergeCell ref="O246:O248"/>
    <mergeCell ref="T246:T248"/>
    <mergeCell ref="U246:U248"/>
    <mergeCell ref="X246:AC248"/>
    <mergeCell ref="AD246:AD248"/>
    <mergeCell ref="AE246:AG248"/>
    <mergeCell ref="AH246:AH248"/>
    <mergeCell ref="AI246:AJ248"/>
    <mergeCell ref="AK246:AL248"/>
    <mergeCell ref="AM246:AN248"/>
    <mergeCell ref="BJ246:BJ248"/>
    <mergeCell ref="BK246:BK248"/>
    <mergeCell ref="X243:AC245"/>
    <mergeCell ref="AD243:AD245"/>
    <mergeCell ref="AE243:AG245"/>
    <mergeCell ref="AZ248:BB248"/>
    <mergeCell ref="BC248:BE248"/>
    <mergeCell ref="AI243:AI245"/>
    <mergeCell ref="AJ243:AJ245"/>
    <mergeCell ref="AK243:AK245"/>
    <mergeCell ref="AL243:AL245"/>
    <mergeCell ref="AM243:AM245"/>
    <mergeCell ref="AN243:AN245"/>
    <mergeCell ref="AO243:AO248"/>
    <mergeCell ref="AP243:AP245"/>
    <mergeCell ref="AQ243:AQ245"/>
    <mergeCell ref="AR243:AR245"/>
    <mergeCell ref="AS243:AS245"/>
    <mergeCell ref="AT243:AT245"/>
    <mergeCell ref="AU243:AU245"/>
    <mergeCell ref="A243:A248"/>
    <mergeCell ref="B243:F244"/>
    <mergeCell ref="G243:I248"/>
    <mergeCell ref="J243:J244"/>
    <mergeCell ref="K243:K244"/>
    <mergeCell ref="L243:L245"/>
    <mergeCell ref="M243:M245"/>
    <mergeCell ref="N243:N245"/>
    <mergeCell ref="O243:O245"/>
    <mergeCell ref="P243:P245"/>
    <mergeCell ref="Q243:Q245"/>
    <mergeCell ref="R243:R245"/>
    <mergeCell ref="S243:S245"/>
    <mergeCell ref="T243:T245"/>
    <mergeCell ref="U243:U245"/>
    <mergeCell ref="V243:V245"/>
    <mergeCell ref="W243:W245"/>
    <mergeCell ref="J247:J248"/>
    <mergeCell ref="AP246:AU248"/>
    <mergeCell ref="K247:K248"/>
    <mergeCell ref="AP240:AU242"/>
    <mergeCell ref="BF237:BF239"/>
    <mergeCell ref="BG237:BG239"/>
    <mergeCell ref="BH237:BH239"/>
    <mergeCell ref="BI237:BI239"/>
    <mergeCell ref="BJ237:BJ239"/>
    <mergeCell ref="BF240:BF242"/>
    <mergeCell ref="BG240:BG242"/>
    <mergeCell ref="BH240:BH242"/>
    <mergeCell ref="BI240:BI242"/>
    <mergeCell ref="BK237:BK239"/>
    <mergeCell ref="BL237:BM242"/>
    <mergeCell ref="B239:F242"/>
    <mergeCell ref="J239:J240"/>
    <mergeCell ref="K239:K240"/>
    <mergeCell ref="N240:N242"/>
    <mergeCell ref="O240:O242"/>
    <mergeCell ref="T240:T242"/>
    <mergeCell ref="U240:U242"/>
    <mergeCell ref="X240:AC242"/>
    <mergeCell ref="AD240:AD242"/>
    <mergeCell ref="AE240:AG242"/>
    <mergeCell ref="AH240:AH242"/>
    <mergeCell ref="AI240:AJ242"/>
    <mergeCell ref="AK240:AL242"/>
    <mergeCell ref="AM240:AN242"/>
    <mergeCell ref="BJ240:BJ242"/>
    <mergeCell ref="BK240:BK242"/>
    <mergeCell ref="X237:AC239"/>
    <mergeCell ref="AD237:AD239"/>
    <mergeCell ref="AH243:AH245"/>
    <mergeCell ref="AH237:AH239"/>
    <mergeCell ref="AI237:AI239"/>
    <mergeCell ref="AJ237:AJ239"/>
    <mergeCell ref="AK237:AK239"/>
    <mergeCell ref="AL237:AL239"/>
    <mergeCell ref="AM237:AM239"/>
    <mergeCell ref="AN237:AN239"/>
    <mergeCell ref="AO237:AO242"/>
    <mergeCell ref="AP237:AP239"/>
    <mergeCell ref="AQ237:AQ239"/>
    <mergeCell ref="AR237:AR239"/>
    <mergeCell ref="AS237:AS239"/>
    <mergeCell ref="AT237:AT239"/>
    <mergeCell ref="AU237:AU239"/>
    <mergeCell ref="A237:A242"/>
    <mergeCell ref="B237:F238"/>
    <mergeCell ref="G237:I242"/>
    <mergeCell ref="J237:J238"/>
    <mergeCell ref="K237:K238"/>
    <mergeCell ref="L237:L239"/>
    <mergeCell ref="M237:M239"/>
    <mergeCell ref="N237:N239"/>
    <mergeCell ref="O237:O239"/>
    <mergeCell ref="P237:P239"/>
    <mergeCell ref="Q237:Q239"/>
    <mergeCell ref="R237:R239"/>
    <mergeCell ref="S237:S239"/>
    <mergeCell ref="T237:T239"/>
    <mergeCell ref="U237:U239"/>
    <mergeCell ref="V237:V239"/>
    <mergeCell ref="W237:W239"/>
    <mergeCell ref="J241:J242"/>
    <mergeCell ref="K241:K242"/>
    <mergeCell ref="BF231:BF233"/>
    <mergeCell ref="BG231:BG233"/>
    <mergeCell ref="BH231:BH233"/>
    <mergeCell ref="BI231:BI233"/>
    <mergeCell ref="BJ231:BJ233"/>
    <mergeCell ref="BF234:BF236"/>
    <mergeCell ref="BG234:BG236"/>
    <mergeCell ref="BH234:BH236"/>
    <mergeCell ref="BI234:BI236"/>
    <mergeCell ref="BK231:BK233"/>
    <mergeCell ref="B233:F236"/>
    <mergeCell ref="J233:J234"/>
    <mergeCell ref="K233:K234"/>
    <mergeCell ref="N234:N236"/>
    <mergeCell ref="O234:O236"/>
    <mergeCell ref="T234:T236"/>
    <mergeCell ref="U234:U236"/>
    <mergeCell ref="X234:AC236"/>
    <mergeCell ref="AD234:AD236"/>
    <mergeCell ref="BJ234:BJ236"/>
    <mergeCell ref="BK234:BK236"/>
    <mergeCell ref="J235:J236"/>
    <mergeCell ref="K235:K236"/>
    <mergeCell ref="AE234:AG236"/>
    <mergeCell ref="AH234:AH236"/>
    <mergeCell ref="AI234:AJ236"/>
    <mergeCell ref="AK234:AL236"/>
    <mergeCell ref="AM234:AN236"/>
    <mergeCell ref="X231:AC233"/>
    <mergeCell ref="AE237:AG239"/>
    <mergeCell ref="AD231:AD233"/>
    <mergeCell ref="AE231:AG233"/>
    <mergeCell ref="AH231:AH233"/>
    <mergeCell ref="AI231:AI233"/>
    <mergeCell ref="AJ231:AJ233"/>
    <mergeCell ref="AK231:AK233"/>
    <mergeCell ref="AL231:AL233"/>
    <mergeCell ref="AM231:AM233"/>
    <mergeCell ref="AN231:AN233"/>
    <mergeCell ref="AO231:AO236"/>
    <mergeCell ref="AP231:AP233"/>
    <mergeCell ref="AQ231:AQ233"/>
    <mergeCell ref="AR231:AR233"/>
    <mergeCell ref="AS231:AS233"/>
    <mergeCell ref="AT231:AT233"/>
    <mergeCell ref="AU231:AU233"/>
    <mergeCell ref="AP234:AU236"/>
    <mergeCell ref="A231:A236"/>
    <mergeCell ref="B231:F232"/>
    <mergeCell ref="G231:I236"/>
    <mergeCell ref="J231:J232"/>
    <mergeCell ref="K231:K232"/>
    <mergeCell ref="L231:L233"/>
    <mergeCell ref="M231:M233"/>
    <mergeCell ref="N231:N233"/>
    <mergeCell ref="O231:O233"/>
    <mergeCell ref="P231:P233"/>
    <mergeCell ref="Q231:Q233"/>
    <mergeCell ref="R231:R233"/>
    <mergeCell ref="S231:S233"/>
    <mergeCell ref="T231:T233"/>
    <mergeCell ref="U231:U233"/>
    <mergeCell ref="V231:V233"/>
    <mergeCell ref="W231:W233"/>
    <mergeCell ref="BF225:BF227"/>
    <mergeCell ref="BG225:BG227"/>
    <mergeCell ref="BH225:BH227"/>
    <mergeCell ref="BI225:BI227"/>
    <mergeCell ref="BJ225:BJ227"/>
    <mergeCell ref="BF228:BF230"/>
    <mergeCell ref="BG228:BG230"/>
    <mergeCell ref="BH228:BH230"/>
    <mergeCell ref="BI228:BI230"/>
    <mergeCell ref="BK225:BK227"/>
    <mergeCell ref="B227:F230"/>
    <mergeCell ref="J227:J228"/>
    <mergeCell ref="K227:K228"/>
    <mergeCell ref="N228:N230"/>
    <mergeCell ref="O228:O230"/>
    <mergeCell ref="T228:T230"/>
    <mergeCell ref="U228:U230"/>
    <mergeCell ref="X228:AC230"/>
    <mergeCell ref="AD228:AD230"/>
    <mergeCell ref="AE228:AG230"/>
    <mergeCell ref="AH228:AH230"/>
    <mergeCell ref="AI228:AJ230"/>
    <mergeCell ref="AK228:AL230"/>
    <mergeCell ref="AM228:AN230"/>
    <mergeCell ref="AP228:AU230"/>
    <mergeCell ref="BJ228:BJ230"/>
    <mergeCell ref="BK228:BK230"/>
    <mergeCell ref="J229:J230"/>
    <mergeCell ref="X225:AC227"/>
    <mergeCell ref="AD225:AD227"/>
    <mergeCell ref="AE225:AG227"/>
    <mergeCell ref="AH225:AH227"/>
    <mergeCell ref="AI225:AI227"/>
    <mergeCell ref="AJ225:AJ227"/>
    <mergeCell ref="AK225:AK227"/>
    <mergeCell ref="AL225:AL227"/>
    <mergeCell ref="AM225:AM227"/>
    <mergeCell ref="AN225:AN227"/>
    <mergeCell ref="AO225:AO230"/>
    <mergeCell ref="AP225:AP227"/>
    <mergeCell ref="AQ225:AQ227"/>
    <mergeCell ref="AR225:AR227"/>
    <mergeCell ref="AS225:AS227"/>
    <mergeCell ref="AT225:AT227"/>
    <mergeCell ref="AU225:AU227"/>
    <mergeCell ref="A225:A230"/>
    <mergeCell ref="B225:F226"/>
    <mergeCell ref="G225:I230"/>
    <mergeCell ref="J225:J226"/>
    <mergeCell ref="K225:K226"/>
    <mergeCell ref="L225:L227"/>
    <mergeCell ref="M225:M227"/>
    <mergeCell ref="N225:N227"/>
    <mergeCell ref="O225:O227"/>
    <mergeCell ref="P225:P227"/>
    <mergeCell ref="Q225:Q227"/>
    <mergeCell ref="R225:R227"/>
    <mergeCell ref="S225:S227"/>
    <mergeCell ref="T225:T227"/>
    <mergeCell ref="U225:U227"/>
    <mergeCell ref="V225:V227"/>
    <mergeCell ref="W225:W227"/>
    <mergeCell ref="K229:K230"/>
    <mergeCell ref="BF219:BF221"/>
    <mergeCell ref="BG219:BG221"/>
    <mergeCell ref="BH219:BH221"/>
    <mergeCell ref="BI219:BI221"/>
    <mergeCell ref="BJ219:BJ221"/>
    <mergeCell ref="BF222:BF224"/>
    <mergeCell ref="BG222:BG224"/>
    <mergeCell ref="BH222:BH224"/>
    <mergeCell ref="BI222:BI224"/>
    <mergeCell ref="BK219:BK221"/>
    <mergeCell ref="B221:F224"/>
    <mergeCell ref="J221:J222"/>
    <mergeCell ref="K221:K222"/>
    <mergeCell ref="N222:N224"/>
    <mergeCell ref="O222:O224"/>
    <mergeCell ref="T222:T224"/>
    <mergeCell ref="U222:U224"/>
    <mergeCell ref="X222:AC224"/>
    <mergeCell ref="AD222:AD224"/>
    <mergeCell ref="AE222:AG224"/>
    <mergeCell ref="AH222:AH224"/>
    <mergeCell ref="AI222:AJ224"/>
    <mergeCell ref="AK222:AL224"/>
    <mergeCell ref="AM222:AN224"/>
    <mergeCell ref="AP222:AU224"/>
    <mergeCell ref="BJ222:BJ224"/>
    <mergeCell ref="BK222:BK224"/>
    <mergeCell ref="J223:J224"/>
    <mergeCell ref="X219:AC221"/>
    <mergeCell ref="AD219:AD221"/>
    <mergeCell ref="AE219:AG221"/>
    <mergeCell ref="AW223:AY223"/>
    <mergeCell ref="AH219:AH221"/>
    <mergeCell ref="AI219:AI221"/>
    <mergeCell ref="AJ219:AJ221"/>
    <mergeCell ref="AK219:AK221"/>
    <mergeCell ref="AL219:AL221"/>
    <mergeCell ref="AM219:AM221"/>
    <mergeCell ref="AN219:AN221"/>
    <mergeCell ref="AO219:AO224"/>
    <mergeCell ref="AP219:AP221"/>
    <mergeCell ref="AQ219:AQ221"/>
    <mergeCell ref="AR219:AR221"/>
    <mergeCell ref="AS219:AS221"/>
    <mergeCell ref="AT219:AT221"/>
    <mergeCell ref="AU219:AU221"/>
    <mergeCell ref="A219:A224"/>
    <mergeCell ref="B219:F220"/>
    <mergeCell ref="G219:I224"/>
    <mergeCell ref="J219:J220"/>
    <mergeCell ref="K219:K220"/>
    <mergeCell ref="L219:L221"/>
    <mergeCell ref="M219:M221"/>
    <mergeCell ref="N219:N221"/>
    <mergeCell ref="O219:O221"/>
    <mergeCell ref="P219:P221"/>
    <mergeCell ref="Q219:Q221"/>
    <mergeCell ref="R219:R221"/>
    <mergeCell ref="S219:S221"/>
    <mergeCell ref="T219:T221"/>
    <mergeCell ref="U219:U221"/>
    <mergeCell ref="V219:V221"/>
    <mergeCell ref="W219:W221"/>
    <mergeCell ref="K223:K224"/>
    <mergeCell ref="BF213:BF215"/>
    <mergeCell ref="BG213:BG215"/>
    <mergeCell ref="BH213:BH215"/>
    <mergeCell ref="BI213:BI215"/>
    <mergeCell ref="BJ213:BJ215"/>
    <mergeCell ref="BF216:BF218"/>
    <mergeCell ref="BG216:BG218"/>
    <mergeCell ref="BH216:BH218"/>
    <mergeCell ref="BI216:BI218"/>
    <mergeCell ref="BK213:BK215"/>
    <mergeCell ref="B215:F218"/>
    <mergeCell ref="J215:J216"/>
    <mergeCell ref="K215:K216"/>
    <mergeCell ref="N216:N218"/>
    <mergeCell ref="O216:O218"/>
    <mergeCell ref="T216:T218"/>
    <mergeCell ref="U216:U218"/>
    <mergeCell ref="X216:AC218"/>
    <mergeCell ref="AD216:AD218"/>
    <mergeCell ref="AE216:AG218"/>
    <mergeCell ref="AH216:AH218"/>
    <mergeCell ref="AI216:AJ218"/>
    <mergeCell ref="AK216:AL218"/>
    <mergeCell ref="AM216:AN218"/>
    <mergeCell ref="AP216:AU218"/>
    <mergeCell ref="BJ216:BJ218"/>
    <mergeCell ref="BK216:BK218"/>
    <mergeCell ref="J217:J218"/>
    <mergeCell ref="X213:AC215"/>
    <mergeCell ref="AD213:AD215"/>
    <mergeCell ref="AE213:AG215"/>
    <mergeCell ref="AW217:AY217"/>
    <mergeCell ref="AH213:AH215"/>
    <mergeCell ref="AI213:AI215"/>
    <mergeCell ref="AJ213:AJ215"/>
    <mergeCell ref="AK213:AK215"/>
    <mergeCell ref="AL213:AL215"/>
    <mergeCell ref="AM213:AM215"/>
    <mergeCell ref="AN213:AN215"/>
    <mergeCell ref="AO213:AO218"/>
    <mergeCell ref="AP213:AP215"/>
    <mergeCell ref="AQ213:AQ215"/>
    <mergeCell ref="AR213:AR215"/>
    <mergeCell ref="AS213:AS215"/>
    <mergeCell ref="AT213:AT215"/>
    <mergeCell ref="AU213:AU215"/>
    <mergeCell ref="A213:A218"/>
    <mergeCell ref="B213:F214"/>
    <mergeCell ref="G213:I218"/>
    <mergeCell ref="J213:J214"/>
    <mergeCell ref="K213:K214"/>
    <mergeCell ref="L213:L215"/>
    <mergeCell ref="M213:M215"/>
    <mergeCell ref="N213:N215"/>
    <mergeCell ref="O213:O215"/>
    <mergeCell ref="P213:P215"/>
    <mergeCell ref="Q213:Q215"/>
    <mergeCell ref="R213:R215"/>
    <mergeCell ref="S213:S215"/>
    <mergeCell ref="T213:T215"/>
    <mergeCell ref="U213:U215"/>
    <mergeCell ref="V213:V215"/>
    <mergeCell ref="W213:W215"/>
    <mergeCell ref="K217:K218"/>
    <mergeCell ref="BF207:BF209"/>
    <mergeCell ref="BG207:BG209"/>
    <mergeCell ref="BH207:BH209"/>
    <mergeCell ref="BI207:BI209"/>
    <mergeCell ref="BJ207:BJ209"/>
    <mergeCell ref="BF210:BF212"/>
    <mergeCell ref="BG210:BG212"/>
    <mergeCell ref="BH210:BH212"/>
    <mergeCell ref="BI210:BI212"/>
    <mergeCell ref="BK207:BK209"/>
    <mergeCell ref="B209:F212"/>
    <mergeCell ref="J209:J210"/>
    <mergeCell ref="K209:K210"/>
    <mergeCell ref="N210:N212"/>
    <mergeCell ref="O210:O212"/>
    <mergeCell ref="T210:T212"/>
    <mergeCell ref="U210:U212"/>
    <mergeCell ref="X210:AC212"/>
    <mergeCell ref="AD210:AD212"/>
    <mergeCell ref="AE210:AG212"/>
    <mergeCell ref="AH210:AH212"/>
    <mergeCell ref="AI210:AJ212"/>
    <mergeCell ref="AK210:AL212"/>
    <mergeCell ref="AM210:AN212"/>
    <mergeCell ref="AP210:AU212"/>
    <mergeCell ref="BJ210:BJ212"/>
    <mergeCell ref="BK210:BK212"/>
    <mergeCell ref="J211:J212"/>
    <mergeCell ref="X207:AC209"/>
    <mergeCell ref="AD207:AD209"/>
    <mergeCell ref="AE207:AG209"/>
    <mergeCell ref="AW211:AY211"/>
    <mergeCell ref="AH207:AH209"/>
    <mergeCell ref="AI207:AI209"/>
    <mergeCell ref="AJ207:AJ209"/>
    <mergeCell ref="AK207:AK209"/>
    <mergeCell ref="AL207:AL209"/>
    <mergeCell ref="AM207:AM209"/>
    <mergeCell ref="AN207:AN209"/>
    <mergeCell ref="AO207:AO212"/>
    <mergeCell ref="AP207:AP209"/>
    <mergeCell ref="AQ207:AQ209"/>
    <mergeCell ref="AR207:AR209"/>
    <mergeCell ref="AS207:AS209"/>
    <mergeCell ref="AT207:AT209"/>
    <mergeCell ref="AU207:AU209"/>
    <mergeCell ref="A207:A212"/>
    <mergeCell ref="B207:F208"/>
    <mergeCell ref="G207:I212"/>
    <mergeCell ref="J207:J208"/>
    <mergeCell ref="K207:K208"/>
    <mergeCell ref="L207:L209"/>
    <mergeCell ref="M207:M209"/>
    <mergeCell ref="N207:N209"/>
    <mergeCell ref="O207:O209"/>
    <mergeCell ref="P207:P209"/>
    <mergeCell ref="Q207:Q209"/>
    <mergeCell ref="R207:R209"/>
    <mergeCell ref="S207:S209"/>
    <mergeCell ref="T207:T209"/>
    <mergeCell ref="U207:U209"/>
    <mergeCell ref="V207:V209"/>
    <mergeCell ref="W207:W209"/>
    <mergeCell ref="K211:K212"/>
    <mergeCell ref="BF201:BF203"/>
    <mergeCell ref="BG201:BG203"/>
    <mergeCell ref="BH201:BH203"/>
    <mergeCell ref="BI201:BI203"/>
    <mergeCell ref="BJ201:BJ203"/>
    <mergeCell ref="BF204:BF206"/>
    <mergeCell ref="BG204:BG206"/>
    <mergeCell ref="BH204:BH206"/>
    <mergeCell ref="BI204:BI206"/>
    <mergeCell ref="BK201:BK203"/>
    <mergeCell ref="B203:F206"/>
    <mergeCell ref="J203:J204"/>
    <mergeCell ref="K203:K204"/>
    <mergeCell ref="N204:N206"/>
    <mergeCell ref="O204:O206"/>
    <mergeCell ref="T204:T206"/>
    <mergeCell ref="U204:U206"/>
    <mergeCell ref="X204:AC206"/>
    <mergeCell ref="AD204:AD206"/>
    <mergeCell ref="AE204:AG206"/>
    <mergeCell ref="AH204:AH206"/>
    <mergeCell ref="AI204:AJ206"/>
    <mergeCell ref="AK204:AL206"/>
    <mergeCell ref="AM204:AN206"/>
    <mergeCell ref="AP204:AU206"/>
    <mergeCell ref="BJ204:BJ206"/>
    <mergeCell ref="BK204:BK206"/>
    <mergeCell ref="J205:J206"/>
    <mergeCell ref="X201:AC203"/>
    <mergeCell ref="AD201:AD203"/>
    <mergeCell ref="AE201:AG203"/>
    <mergeCell ref="AW205:AY205"/>
    <mergeCell ref="AH201:AH203"/>
    <mergeCell ref="AI201:AI203"/>
    <mergeCell ref="AJ201:AJ203"/>
    <mergeCell ref="AK201:AK203"/>
    <mergeCell ref="AL201:AL203"/>
    <mergeCell ref="AM201:AM203"/>
    <mergeCell ref="AN201:AN203"/>
    <mergeCell ref="AO201:AO206"/>
    <mergeCell ref="AP201:AP203"/>
    <mergeCell ref="AQ201:AQ203"/>
    <mergeCell ref="AR201:AR203"/>
    <mergeCell ref="AS201:AS203"/>
    <mergeCell ref="AT201:AT203"/>
    <mergeCell ref="AU201:AU203"/>
    <mergeCell ref="A201:A206"/>
    <mergeCell ref="B201:F202"/>
    <mergeCell ref="G201:I206"/>
    <mergeCell ref="J201:J202"/>
    <mergeCell ref="K201:K202"/>
    <mergeCell ref="L201:L203"/>
    <mergeCell ref="M201:M203"/>
    <mergeCell ref="N201:N203"/>
    <mergeCell ref="O201:O203"/>
    <mergeCell ref="P201:P203"/>
    <mergeCell ref="Q201:Q203"/>
    <mergeCell ref="R201:R203"/>
    <mergeCell ref="S201:S203"/>
    <mergeCell ref="T201:T203"/>
    <mergeCell ref="U201:U203"/>
    <mergeCell ref="V201:V203"/>
    <mergeCell ref="W201:W203"/>
    <mergeCell ref="K205:K206"/>
    <mergeCell ref="BF177:BF179"/>
    <mergeCell ref="BG177:BG179"/>
    <mergeCell ref="BH177:BH179"/>
    <mergeCell ref="BI177:BI179"/>
    <mergeCell ref="BJ177:BJ179"/>
    <mergeCell ref="BF180:BF182"/>
    <mergeCell ref="BG180:BG182"/>
    <mergeCell ref="BH180:BH182"/>
    <mergeCell ref="BI180:BI182"/>
    <mergeCell ref="BK177:BK179"/>
    <mergeCell ref="B179:F182"/>
    <mergeCell ref="J179:J180"/>
    <mergeCell ref="K179:K180"/>
    <mergeCell ref="N180:N182"/>
    <mergeCell ref="O180:O182"/>
    <mergeCell ref="T180:T182"/>
    <mergeCell ref="U180:U182"/>
    <mergeCell ref="X180:AC182"/>
    <mergeCell ref="AD180:AD182"/>
    <mergeCell ref="AE180:AG182"/>
    <mergeCell ref="AH180:AH182"/>
    <mergeCell ref="AI180:AJ182"/>
    <mergeCell ref="AK180:AL182"/>
    <mergeCell ref="AM180:AN182"/>
    <mergeCell ref="AP180:AU182"/>
    <mergeCell ref="BJ180:BJ182"/>
    <mergeCell ref="BK180:BK182"/>
    <mergeCell ref="J181:J182"/>
    <mergeCell ref="X177:AC179"/>
    <mergeCell ref="AD177:AD179"/>
    <mergeCell ref="AE177:AG179"/>
    <mergeCell ref="AW181:AY181"/>
    <mergeCell ref="AH177:AH179"/>
    <mergeCell ref="AI177:AI179"/>
    <mergeCell ref="AJ177:AJ179"/>
    <mergeCell ref="AK177:AK179"/>
    <mergeCell ref="AL177:AL179"/>
    <mergeCell ref="AM177:AM179"/>
    <mergeCell ref="AN177:AN179"/>
    <mergeCell ref="AO177:AO182"/>
    <mergeCell ref="AP177:AP179"/>
    <mergeCell ref="AQ177:AQ179"/>
    <mergeCell ref="AR177:AR179"/>
    <mergeCell ref="AS177:AS179"/>
    <mergeCell ref="AT177:AT179"/>
    <mergeCell ref="AU177:AU179"/>
    <mergeCell ref="A177:A182"/>
    <mergeCell ref="B177:F178"/>
    <mergeCell ref="G177:I182"/>
    <mergeCell ref="J177:J178"/>
    <mergeCell ref="K177:K178"/>
    <mergeCell ref="L177:L179"/>
    <mergeCell ref="M177:M179"/>
    <mergeCell ref="N177:N179"/>
    <mergeCell ref="O177:O179"/>
    <mergeCell ref="P177:P179"/>
    <mergeCell ref="Q177:Q179"/>
    <mergeCell ref="R177:R179"/>
    <mergeCell ref="S177:S179"/>
    <mergeCell ref="T177:T179"/>
    <mergeCell ref="U177:U179"/>
    <mergeCell ref="V177:V179"/>
    <mergeCell ref="W177:W179"/>
    <mergeCell ref="K181:K182"/>
    <mergeCell ref="T174:T176"/>
    <mergeCell ref="U174:U176"/>
    <mergeCell ref="X174:AC176"/>
    <mergeCell ref="AD174:AD176"/>
    <mergeCell ref="AE174:AG176"/>
    <mergeCell ref="AH174:AH176"/>
    <mergeCell ref="AI174:AJ176"/>
    <mergeCell ref="AK174:AL176"/>
    <mergeCell ref="AM174:AN176"/>
    <mergeCell ref="AP174:AU176"/>
    <mergeCell ref="BJ174:BJ176"/>
    <mergeCell ref="BK174:BK176"/>
    <mergeCell ref="J175:J176"/>
    <mergeCell ref="K175:K176"/>
    <mergeCell ref="AQ171:AQ173"/>
    <mergeCell ref="AR171:AR173"/>
    <mergeCell ref="AS171:AS173"/>
    <mergeCell ref="AT171:AT173"/>
    <mergeCell ref="AU171:AU173"/>
    <mergeCell ref="BF171:BF173"/>
    <mergeCell ref="BG171:BG173"/>
    <mergeCell ref="BH171:BH173"/>
    <mergeCell ref="AK171:AK173"/>
    <mergeCell ref="AL171:AL173"/>
    <mergeCell ref="AM171:AM173"/>
    <mergeCell ref="AN171:AN173"/>
    <mergeCell ref="AO171:AO176"/>
    <mergeCell ref="AP171:AP173"/>
    <mergeCell ref="BI171:BI173"/>
    <mergeCell ref="BJ171:BJ173"/>
    <mergeCell ref="BF174:BF176"/>
    <mergeCell ref="AW175:AY175"/>
    <mergeCell ref="BK168:BK170"/>
    <mergeCell ref="J169:J170"/>
    <mergeCell ref="K169:K170"/>
    <mergeCell ref="A171:A176"/>
    <mergeCell ref="B171:F172"/>
    <mergeCell ref="G171:I176"/>
    <mergeCell ref="J171:J172"/>
    <mergeCell ref="K171:K172"/>
    <mergeCell ref="L171:L173"/>
    <mergeCell ref="M171:M173"/>
    <mergeCell ref="N171:N173"/>
    <mergeCell ref="O171:O173"/>
    <mergeCell ref="P171:P173"/>
    <mergeCell ref="Q171:Q173"/>
    <mergeCell ref="R171:R173"/>
    <mergeCell ref="S171:S173"/>
    <mergeCell ref="T171:T173"/>
    <mergeCell ref="U171:U173"/>
    <mergeCell ref="V171:V173"/>
    <mergeCell ref="W171:W173"/>
    <mergeCell ref="X171:AC173"/>
    <mergeCell ref="AD171:AD173"/>
    <mergeCell ref="AE171:AG173"/>
    <mergeCell ref="AH171:AH173"/>
    <mergeCell ref="AI171:AI173"/>
    <mergeCell ref="AJ171:AJ173"/>
    <mergeCell ref="BK171:BK173"/>
    <mergeCell ref="B173:F176"/>
    <mergeCell ref="J173:J174"/>
    <mergeCell ref="K173:K174"/>
    <mergeCell ref="N174:N176"/>
    <mergeCell ref="O174:O176"/>
    <mergeCell ref="BI168:BI170"/>
    <mergeCell ref="AR165:AR167"/>
    <mergeCell ref="AS165:AS167"/>
    <mergeCell ref="AW168:AY168"/>
    <mergeCell ref="AZ168:BB168"/>
    <mergeCell ref="BC168:BE168"/>
    <mergeCell ref="AW169:AY169"/>
    <mergeCell ref="AZ169:BB169"/>
    <mergeCell ref="BC169:BE169"/>
    <mergeCell ref="AW170:AY170"/>
    <mergeCell ref="AZ170:BB170"/>
    <mergeCell ref="BC170:BE170"/>
    <mergeCell ref="AW165:AY165"/>
    <mergeCell ref="AZ165:BB165"/>
    <mergeCell ref="BC165:BE165"/>
    <mergeCell ref="AW166:AY166"/>
    <mergeCell ref="AZ166:BB166"/>
    <mergeCell ref="BC166:BE166"/>
    <mergeCell ref="AW167:AY167"/>
    <mergeCell ref="AZ167:BB167"/>
    <mergeCell ref="BC167:BE167"/>
    <mergeCell ref="AH162:AH164"/>
    <mergeCell ref="AI162:AJ164"/>
    <mergeCell ref="AK162:AL164"/>
    <mergeCell ref="AM162:AN164"/>
    <mergeCell ref="BG174:BG176"/>
    <mergeCell ref="BH174:BH176"/>
    <mergeCell ref="BI174:BI176"/>
    <mergeCell ref="BK165:BK167"/>
    <mergeCell ref="B167:F170"/>
    <mergeCell ref="J167:J168"/>
    <mergeCell ref="K167:K168"/>
    <mergeCell ref="N168:N170"/>
    <mergeCell ref="O168:O170"/>
    <mergeCell ref="T168:T170"/>
    <mergeCell ref="U168:U170"/>
    <mergeCell ref="X168:AC170"/>
    <mergeCell ref="AD168:AD170"/>
    <mergeCell ref="AE168:AG170"/>
    <mergeCell ref="AH168:AH170"/>
    <mergeCell ref="AI168:AJ170"/>
    <mergeCell ref="AK168:AL170"/>
    <mergeCell ref="AM168:AN170"/>
    <mergeCell ref="AP168:AU170"/>
    <mergeCell ref="BJ168:BJ170"/>
    <mergeCell ref="V165:V167"/>
    <mergeCell ref="W165:W167"/>
    <mergeCell ref="X165:AC167"/>
    <mergeCell ref="AD165:AD167"/>
    <mergeCell ref="AE165:AG167"/>
    <mergeCell ref="AH165:AH167"/>
    <mergeCell ref="AI165:AI167"/>
    <mergeCell ref="AJ165:AJ167"/>
    <mergeCell ref="X162:AC164"/>
    <mergeCell ref="AD162:AD164"/>
    <mergeCell ref="AE162:AG164"/>
    <mergeCell ref="J163:J164"/>
    <mergeCell ref="K163:K164"/>
    <mergeCell ref="A165:A170"/>
    <mergeCell ref="B165:F166"/>
    <mergeCell ref="G165:I170"/>
    <mergeCell ref="J165:J166"/>
    <mergeCell ref="K165:K166"/>
    <mergeCell ref="L165:L167"/>
    <mergeCell ref="M165:M167"/>
    <mergeCell ref="N165:N167"/>
    <mergeCell ref="O165:O167"/>
    <mergeCell ref="P165:P167"/>
    <mergeCell ref="Q165:Q167"/>
    <mergeCell ref="R165:R167"/>
    <mergeCell ref="S165:S167"/>
    <mergeCell ref="T165:T167"/>
    <mergeCell ref="U165:U167"/>
    <mergeCell ref="B161:F164"/>
    <mergeCell ref="J161:J162"/>
    <mergeCell ref="K161:K162"/>
    <mergeCell ref="N162:N164"/>
    <mergeCell ref="O162:O164"/>
    <mergeCell ref="T162:T164"/>
    <mergeCell ref="U162:U164"/>
    <mergeCell ref="AK165:AK167"/>
    <mergeCell ref="AL165:AL167"/>
    <mergeCell ref="AM165:AM167"/>
    <mergeCell ref="AN165:AN167"/>
    <mergeCell ref="AT165:AT167"/>
    <mergeCell ref="AU165:AU167"/>
    <mergeCell ref="BF165:BF167"/>
    <mergeCell ref="BG165:BG167"/>
    <mergeCell ref="W159:W161"/>
    <mergeCell ref="X159:AC161"/>
    <mergeCell ref="AD159:AD161"/>
    <mergeCell ref="AW159:AY159"/>
    <mergeCell ref="AZ159:BB159"/>
    <mergeCell ref="BC159:BE159"/>
    <mergeCell ref="AW160:AY160"/>
    <mergeCell ref="AZ160:BB160"/>
    <mergeCell ref="BC160:BE160"/>
    <mergeCell ref="AW161:AY161"/>
    <mergeCell ref="AZ161:BB161"/>
    <mergeCell ref="BC161:BE161"/>
    <mergeCell ref="AW162:AY162"/>
    <mergeCell ref="AZ162:BB162"/>
    <mergeCell ref="BC162:BE162"/>
    <mergeCell ref="AE159:AG161"/>
    <mergeCell ref="AH159:AH161"/>
    <mergeCell ref="AI159:AI161"/>
    <mergeCell ref="AJ159:AJ161"/>
    <mergeCell ref="AK159:AK161"/>
    <mergeCell ref="AL159:AL161"/>
    <mergeCell ref="AM159:AM161"/>
    <mergeCell ref="AN159:AN161"/>
    <mergeCell ref="AO159:AO164"/>
    <mergeCell ref="BL231:BM236"/>
    <mergeCell ref="BL159:BM164"/>
    <mergeCell ref="BL165:BM170"/>
    <mergeCell ref="BL171:BM176"/>
    <mergeCell ref="AU159:AU161"/>
    <mergeCell ref="BF159:BF161"/>
    <mergeCell ref="BG159:BG161"/>
    <mergeCell ref="BH159:BH161"/>
    <mergeCell ref="BI159:BI161"/>
    <mergeCell ref="BJ159:BJ161"/>
    <mergeCell ref="BF162:BF164"/>
    <mergeCell ref="BG162:BG164"/>
    <mergeCell ref="BH162:BH164"/>
    <mergeCell ref="BI162:BI164"/>
    <mergeCell ref="BK159:BK161"/>
    <mergeCell ref="AO165:AO170"/>
    <mergeCell ref="AP165:AP167"/>
    <mergeCell ref="AP162:AU164"/>
    <mergeCell ref="BJ162:BJ164"/>
    <mergeCell ref="BK162:BK164"/>
    <mergeCell ref="AQ165:AQ167"/>
    <mergeCell ref="AP159:AP161"/>
    <mergeCell ref="AQ159:AQ161"/>
    <mergeCell ref="AR159:AR161"/>
    <mergeCell ref="AS159:AS161"/>
    <mergeCell ref="AT159:AT161"/>
    <mergeCell ref="BH165:BH167"/>
    <mergeCell ref="BI165:BI167"/>
    <mergeCell ref="BJ165:BJ167"/>
    <mergeCell ref="BF168:BF170"/>
    <mergeCell ref="BG168:BG170"/>
    <mergeCell ref="BH168:BH170"/>
    <mergeCell ref="B80:F81"/>
    <mergeCell ref="G80:I85"/>
    <mergeCell ref="J80:J81"/>
    <mergeCell ref="K80:K81"/>
    <mergeCell ref="L80:L82"/>
    <mergeCell ref="BL177:BM182"/>
    <mergeCell ref="BL201:BM206"/>
    <mergeCell ref="BL207:BM212"/>
    <mergeCell ref="BL213:BM218"/>
    <mergeCell ref="BL219:BM224"/>
    <mergeCell ref="BL225:BM230"/>
    <mergeCell ref="A159:A164"/>
    <mergeCell ref="B159:F160"/>
    <mergeCell ref="G159:I164"/>
    <mergeCell ref="J159:J160"/>
    <mergeCell ref="K159:K160"/>
    <mergeCell ref="L159:L161"/>
    <mergeCell ref="M159:M161"/>
    <mergeCell ref="N159:N161"/>
    <mergeCell ref="O159:O161"/>
    <mergeCell ref="P159:P161"/>
    <mergeCell ref="Q159:Q161"/>
    <mergeCell ref="R159:R161"/>
    <mergeCell ref="S159:S161"/>
    <mergeCell ref="T159:T161"/>
    <mergeCell ref="U159:U161"/>
    <mergeCell ref="V159:V161"/>
    <mergeCell ref="AD80:AD82"/>
    <mergeCell ref="AE80:AG82"/>
    <mergeCell ref="AH80:AH82"/>
    <mergeCell ref="BI83:BI85"/>
    <mergeCell ref="AI80:AI82"/>
    <mergeCell ref="AR80:AR82"/>
    <mergeCell ref="AS80:AS82"/>
    <mergeCell ref="AT80:AT82"/>
    <mergeCell ref="AU80:AU82"/>
    <mergeCell ref="AL80:AL82"/>
    <mergeCell ref="AM80:AM82"/>
    <mergeCell ref="AN80:AN82"/>
    <mergeCell ref="AO80:AO85"/>
    <mergeCell ref="AP80:AP82"/>
    <mergeCell ref="AQ80:AQ82"/>
    <mergeCell ref="AW80:AY80"/>
    <mergeCell ref="AZ80:BB80"/>
    <mergeCell ref="BC80:BE80"/>
    <mergeCell ref="AW81:AY81"/>
    <mergeCell ref="AZ81:BB81"/>
    <mergeCell ref="BC81:BE81"/>
    <mergeCell ref="AW82:AY82"/>
    <mergeCell ref="AZ82:BB82"/>
    <mergeCell ref="BC82:BE82"/>
    <mergeCell ref="AW83:AY83"/>
    <mergeCell ref="AZ83:BB83"/>
    <mergeCell ref="BC83:BE83"/>
    <mergeCell ref="AW84:AY84"/>
    <mergeCell ref="AZ84:BB84"/>
    <mergeCell ref="BC84:BE84"/>
    <mergeCell ref="BC85:BE85"/>
    <mergeCell ref="BF83:BF85"/>
    <mergeCell ref="BG83:BG85"/>
    <mergeCell ref="BH83:BH85"/>
    <mergeCell ref="AW85:AY85"/>
    <mergeCell ref="AZ85:BB85"/>
    <mergeCell ref="BJ83:BJ85"/>
    <mergeCell ref="BK83:BK85"/>
    <mergeCell ref="J84:J85"/>
    <mergeCell ref="K84:K85"/>
    <mergeCell ref="A105:A110"/>
    <mergeCell ref="B105:F106"/>
    <mergeCell ref="G105:I110"/>
    <mergeCell ref="J105:J106"/>
    <mergeCell ref="K105:K106"/>
    <mergeCell ref="L105:L107"/>
    <mergeCell ref="AE83:AG85"/>
    <mergeCell ref="AH83:AH85"/>
    <mergeCell ref="AI83:AJ85"/>
    <mergeCell ref="AK83:AL85"/>
    <mergeCell ref="AM83:AN85"/>
    <mergeCell ref="AP83:AU85"/>
    <mergeCell ref="R105:R107"/>
    <mergeCell ref="BF108:BF110"/>
    <mergeCell ref="BG108:BG110"/>
    <mergeCell ref="BH108:BH110"/>
    <mergeCell ref="BI108:BI110"/>
    <mergeCell ref="AR105:AR107"/>
    <mergeCell ref="AS105:AS107"/>
    <mergeCell ref="AT105:AT107"/>
    <mergeCell ref="AU105:AU107"/>
    <mergeCell ref="AL105:AL107"/>
    <mergeCell ref="A80:A85"/>
    <mergeCell ref="BK80:BK82"/>
    <mergeCell ref="B82:F85"/>
    <mergeCell ref="J82:J83"/>
    <mergeCell ref="K82:K83"/>
    <mergeCell ref="N83:N85"/>
    <mergeCell ref="O83:O85"/>
    <mergeCell ref="T83:T85"/>
    <mergeCell ref="U83:U85"/>
    <mergeCell ref="X83:AC85"/>
    <mergeCell ref="AD83:AD85"/>
    <mergeCell ref="BF80:BF82"/>
    <mergeCell ref="BG80:BG82"/>
    <mergeCell ref="BH80:BH82"/>
    <mergeCell ref="BI80:BI82"/>
    <mergeCell ref="BJ80:BJ82"/>
    <mergeCell ref="AD105:AD107"/>
    <mergeCell ref="AE105:AG107"/>
    <mergeCell ref="AH105:AH107"/>
    <mergeCell ref="AI105:AI107"/>
    <mergeCell ref="AJ105:AJ107"/>
    <mergeCell ref="AK105:AK107"/>
    <mergeCell ref="S105:S107"/>
    <mergeCell ref="T105:T107"/>
    <mergeCell ref="U105:U107"/>
    <mergeCell ref="V105:V107"/>
    <mergeCell ref="W105:W107"/>
    <mergeCell ref="X105:AC107"/>
    <mergeCell ref="M105:M107"/>
    <mergeCell ref="N105:N107"/>
    <mergeCell ref="O105:O107"/>
    <mergeCell ref="P105:P107"/>
    <mergeCell ref="Q105:Q107"/>
    <mergeCell ref="AM105:AM107"/>
    <mergeCell ref="AN105:AN107"/>
    <mergeCell ref="AO105:AO110"/>
    <mergeCell ref="AP105:AP107"/>
    <mergeCell ref="AQ105:AQ107"/>
    <mergeCell ref="AW110:AY110"/>
    <mergeCell ref="AZ110:BB110"/>
    <mergeCell ref="BC110:BE110"/>
    <mergeCell ref="AW105:AY105"/>
    <mergeCell ref="AZ105:BB105"/>
    <mergeCell ref="BC105:BE105"/>
    <mergeCell ref="AW106:AY106"/>
    <mergeCell ref="AZ106:BB106"/>
    <mergeCell ref="BC106:BE106"/>
    <mergeCell ref="AW107:AY107"/>
    <mergeCell ref="AZ107:BB107"/>
    <mergeCell ref="BC107:BE107"/>
    <mergeCell ref="AW108:AY108"/>
    <mergeCell ref="AZ108:BB108"/>
    <mergeCell ref="BC108:BE108"/>
    <mergeCell ref="AW109:AY109"/>
    <mergeCell ref="AZ109:BB109"/>
    <mergeCell ref="BC109:BE109"/>
    <mergeCell ref="BJ108:BJ110"/>
    <mergeCell ref="BK108:BK110"/>
    <mergeCell ref="J109:J110"/>
    <mergeCell ref="K109:K110"/>
    <mergeCell ref="A111:A116"/>
    <mergeCell ref="B111:F112"/>
    <mergeCell ref="G111:I116"/>
    <mergeCell ref="J111:J112"/>
    <mergeCell ref="K111:K112"/>
    <mergeCell ref="L111:L113"/>
    <mergeCell ref="AE108:AG110"/>
    <mergeCell ref="AH108:AH110"/>
    <mergeCell ref="AI108:AJ110"/>
    <mergeCell ref="AK108:AL110"/>
    <mergeCell ref="AM108:AN110"/>
    <mergeCell ref="AP108:AU110"/>
    <mergeCell ref="BK105:BK107"/>
    <mergeCell ref="B107:F110"/>
    <mergeCell ref="J107:J108"/>
    <mergeCell ref="K107:K108"/>
    <mergeCell ref="N108:N110"/>
    <mergeCell ref="O108:O110"/>
    <mergeCell ref="T108:T110"/>
    <mergeCell ref="U108:U110"/>
    <mergeCell ref="X108:AC110"/>
    <mergeCell ref="AD108:AD110"/>
    <mergeCell ref="BF105:BF107"/>
    <mergeCell ref="BG105:BG107"/>
    <mergeCell ref="BH105:BH107"/>
    <mergeCell ref="BI105:BI107"/>
    <mergeCell ref="BJ105:BJ107"/>
    <mergeCell ref="AD111:AD113"/>
    <mergeCell ref="AE111:AG113"/>
    <mergeCell ref="AH111:AH113"/>
    <mergeCell ref="AI111:AI113"/>
    <mergeCell ref="AJ111:AJ113"/>
    <mergeCell ref="AK111:AK113"/>
    <mergeCell ref="S111:S113"/>
    <mergeCell ref="T111:T113"/>
    <mergeCell ref="U111:U113"/>
    <mergeCell ref="V111:V113"/>
    <mergeCell ref="W111:W113"/>
    <mergeCell ref="X111:AC113"/>
    <mergeCell ref="M111:M113"/>
    <mergeCell ref="N111:N113"/>
    <mergeCell ref="O111:O113"/>
    <mergeCell ref="P111:P113"/>
    <mergeCell ref="Q111:Q113"/>
    <mergeCell ref="R111:R113"/>
    <mergeCell ref="AR111:AR113"/>
    <mergeCell ref="AS111:AS113"/>
    <mergeCell ref="AT111:AT113"/>
    <mergeCell ref="AU111:AU113"/>
    <mergeCell ref="AL111:AL113"/>
    <mergeCell ref="AM111:AM113"/>
    <mergeCell ref="AN111:AN113"/>
    <mergeCell ref="AO111:AO116"/>
    <mergeCell ref="AP111:AP113"/>
    <mergeCell ref="AQ111:AQ113"/>
    <mergeCell ref="AW111:AY111"/>
    <mergeCell ref="AZ111:BB111"/>
    <mergeCell ref="BC111:BE111"/>
    <mergeCell ref="AW112:AY112"/>
    <mergeCell ref="AZ112:BB112"/>
    <mergeCell ref="BC112:BE112"/>
    <mergeCell ref="AW113:AY113"/>
    <mergeCell ref="AZ113:BB113"/>
    <mergeCell ref="BC113:BE113"/>
    <mergeCell ref="AW114:AY114"/>
    <mergeCell ref="AZ114:BB114"/>
    <mergeCell ref="BC114:BE114"/>
    <mergeCell ref="AW115:AY115"/>
    <mergeCell ref="AZ115:BB115"/>
    <mergeCell ref="BC115:BE115"/>
    <mergeCell ref="AW116:AY116"/>
    <mergeCell ref="AZ116:BB116"/>
    <mergeCell ref="BC116:BE116"/>
    <mergeCell ref="BK114:BK116"/>
    <mergeCell ref="J115:J116"/>
    <mergeCell ref="K115:K116"/>
    <mergeCell ref="A117:A122"/>
    <mergeCell ref="B117:F118"/>
    <mergeCell ref="G117:I122"/>
    <mergeCell ref="J117:J118"/>
    <mergeCell ref="K117:K118"/>
    <mergeCell ref="L117:L119"/>
    <mergeCell ref="AE114:AG116"/>
    <mergeCell ref="AH114:AH116"/>
    <mergeCell ref="AI114:AJ116"/>
    <mergeCell ref="AK114:AL116"/>
    <mergeCell ref="AM114:AN116"/>
    <mergeCell ref="AP114:AU116"/>
    <mergeCell ref="BK111:BK113"/>
    <mergeCell ref="B113:F116"/>
    <mergeCell ref="J113:J114"/>
    <mergeCell ref="K113:K114"/>
    <mergeCell ref="N114:N116"/>
    <mergeCell ref="O114:O116"/>
    <mergeCell ref="T114:T116"/>
    <mergeCell ref="U114:U116"/>
    <mergeCell ref="X114:AC116"/>
    <mergeCell ref="AD114:AD116"/>
    <mergeCell ref="BF111:BF113"/>
    <mergeCell ref="BG111:BG113"/>
    <mergeCell ref="BH111:BH113"/>
    <mergeCell ref="BI111:BI113"/>
    <mergeCell ref="BJ111:BJ113"/>
    <mergeCell ref="AD117:AD119"/>
    <mergeCell ref="BF114:BF116"/>
    <mergeCell ref="AH117:AH119"/>
    <mergeCell ref="AI117:AI119"/>
    <mergeCell ref="AJ117:AJ119"/>
    <mergeCell ref="AK117:AK119"/>
    <mergeCell ref="S117:S119"/>
    <mergeCell ref="T117:T119"/>
    <mergeCell ref="U117:U119"/>
    <mergeCell ref="V117:V119"/>
    <mergeCell ref="W117:W119"/>
    <mergeCell ref="X117:AC119"/>
    <mergeCell ref="M117:M119"/>
    <mergeCell ref="N117:N119"/>
    <mergeCell ref="O117:O119"/>
    <mergeCell ref="P117:P119"/>
    <mergeCell ref="Q117:Q119"/>
    <mergeCell ref="R117:R119"/>
    <mergeCell ref="BJ114:BJ116"/>
    <mergeCell ref="BG114:BG116"/>
    <mergeCell ref="BH114:BH116"/>
    <mergeCell ref="BI114:BI116"/>
    <mergeCell ref="AW117:AY117"/>
    <mergeCell ref="AZ117:BB117"/>
    <mergeCell ref="BC117:BE117"/>
    <mergeCell ref="AW118:AY118"/>
    <mergeCell ref="AZ118:BB118"/>
    <mergeCell ref="BC118:BE118"/>
    <mergeCell ref="AW119:AY119"/>
    <mergeCell ref="AZ119:BB119"/>
    <mergeCell ref="BC119:BE119"/>
    <mergeCell ref="BK117:BK119"/>
    <mergeCell ref="B119:F122"/>
    <mergeCell ref="J119:J120"/>
    <mergeCell ref="K119:K120"/>
    <mergeCell ref="N120:N122"/>
    <mergeCell ref="O120:O122"/>
    <mergeCell ref="T120:T122"/>
    <mergeCell ref="U120:U122"/>
    <mergeCell ref="X120:AC122"/>
    <mergeCell ref="AD120:AD122"/>
    <mergeCell ref="BF117:BF119"/>
    <mergeCell ref="BG117:BG119"/>
    <mergeCell ref="BH117:BH119"/>
    <mergeCell ref="BI117:BI119"/>
    <mergeCell ref="BJ117:BJ119"/>
    <mergeCell ref="AD123:AD125"/>
    <mergeCell ref="BF120:BF122"/>
    <mergeCell ref="BG120:BG122"/>
    <mergeCell ref="BH120:BH122"/>
    <mergeCell ref="BI120:BI122"/>
    <mergeCell ref="AR117:AR119"/>
    <mergeCell ref="AS117:AS119"/>
    <mergeCell ref="AT117:AT119"/>
    <mergeCell ref="AU117:AU119"/>
    <mergeCell ref="AL117:AL119"/>
    <mergeCell ref="AM117:AM119"/>
    <mergeCell ref="AN117:AN119"/>
    <mergeCell ref="AO117:AO122"/>
    <mergeCell ref="AP117:AP119"/>
    <mergeCell ref="AQ117:AQ119"/>
    <mergeCell ref="AW122:AY122"/>
    <mergeCell ref="AE117:AG119"/>
    <mergeCell ref="BJ120:BJ122"/>
    <mergeCell ref="BK120:BK122"/>
    <mergeCell ref="J121:J122"/>
    <mergeCell ref="K121:K122"/>
    <mergeCell ref="A123:A128"/>
    <mergeCell ref="B123:F124"/>
    <mergeCell ref="G123:I128"/>
    <mergeCell ref="J123:J124"/>
    <mergeCell ref="K123:K124"/>
    <mergeCell ref="L123:L125"/>
    <mergeCell ref="AE120:AG122"/>
    <mergeCell ref="AH120:AH122"/>
    <mergeCell ref="AI120:AJ122"/>
    <mergeCell ref="AK120:AL122"/>
    <mergeCell ref="AM120:AN122"/>
    <mergeCell ref="AP120:AU122"/>
    <mergeCell ref="AZ122:BB122"/>
    <mergeCell ref="BC122:BE122"/>
    <mergeCell ref="AW128:AY128"/>
    <mergeCell ref="AZ128:BB128"/>
    <mergeCell ref="BC128:BE128"/>
    <mergeCell ref="AW125:AY125"/>
    <mergeCell ref="AZ125:BB125"/>
    <mergeCell ref="BC125:BE125"/>
    <mergeCell ref="AW126:AY126"/>
    <mergeCell ref="AZ126:BB126"/>
    <mergeCell ref="AW120:AY120"/>
    <mergeCell ref="AZ120:BB120"/>
    <mergeCell ref="BC120:BE120"/>
    <mergeCell ref="AW121:AY121"/>
    <mergeCell ref="AZ121:BB121"/>
    <mergeCell ref="BC121:BE121"/>
    <mergeCell ref="AH123:AH125"/>
    <mergeCell ref="AI123:AI125"/>
    <mergeCell ref="AJ123:AJ125"/>
    <mergeCell ref="AK123:AK125"/>
    <mergeCell ref="S123:S125"/>
    <mergeCell ref="T123:T125"/>
    <mergeCell ref="U123:U125"/>
    <mergeCell ref="V123:V125"/>
    <mergeCell ref="W123:W125"/>
    <mergeCell ref="X123:AC125"/>
    <mergeCell ref="O126:O128"/>
    <mergeCell ref="T126:T128"/>
    <mergeCell ref="U126:U128"/>
    <mergeCell ref="X126:AC128"/>
    <mergeCell ref="AD126:AD128"/>
    <mergeCell ref="BF123:BF125"/>
    <mergeCell ref="M123:M125"/>
    <mergeCell ref="N123:N125"/>
    <mergeCell ref="O123:O125"/>
    <mergeCell ref="P123:P125"/>
    <mergeCell ref="Q123:Q125"/>
    <mergeCell ref="R123:R125"/>
    <mergeCell ref="BG123:BG125"/>
    <mergeCell ref="BH123:BH125"/>
    <mergeCell ref="BI123:BI125"/>
    <mergeCell ref="BJ123:BJ125"/>
    <mergeCell ref="AD129:AD131"/>
    <mergeCell ref="BF126:BF128"/>
    <mergeCell ref="BG126:BG128"/>
    <mergeCell ref="BH126:BH128"/>
    <mergeCell ref="BI126:BI128"/>
    <mergeCell ref="AR123:AR125"/>
    <mergeCell ref="AS123:AS125"/>
    <mergeCell ref="AT123:AT125"/>
    <mergeCell ref="AU123:AU125"/>
    <mergeCell ref="AL123:AL125"/>
    <mergeCell ref="AM123:AM125"/>
    <mergeCell ref="AN123:AN125"/>
    <mergeCell ref="AO123:AO128"/>
    <mergeCell ref="AP123:AP125"/>
    <mergeCell ref="AQ123:AQ125"/>
    <mergeCell ref="AW123:AY123"/>
    <mergeCell ref="AZ123:BB123"/>
    <mergeCell ref="BC123:BE123"/>
    <mergeCell ref="AW124:AY124"/>
    <mergeCell ref="AZ124:BB124"/>
    <mergeCell ref="BC124:BE124"/>
    <mergeCell ref="AR129:AR131"/>
    <mergeCell ref="AS129:AS131"/>
    <mergeCell ref="AT129:AT131"/>
    <mergeCell ref="AU129:AU131"/>
    <mergeCell ref="BC126:BE126"/>
    <mergeCell ref="AL129:AL131"/>
    <mergeCell ref="AE123:AG125"/>
    <mergeCell ref="S129:S131"/>
    <mergeCell ref="T129:T131"/>
    <mergeCell ref="U129:U131"/>
    <mergeCell ref="V129:V131"/>
    <mergeCell ref="W129:W131"/>
    <mergeCell ref="X129:AC131"/>
    <mergeCell ref="M129:M131"/>
    <mergeCell ref="N129:N131"/>
    <mergeCell ref="O129:O131"/>
    <mergeCell ref="P129:P131"/>
    <mergeCell ref="Q129:Q131"/>
    <mergeCell ref="R129:R131"/>
    <mergeCell ref="BJ126:BJ128"/>
    <mergeCell ref="BK126:BK128"/>
    <mergeCell ref="J127:J128"/>
    <mergeCell ref="K127:K128"/>
    <mergeCell ref="A129:A134"/>
    <mergeCell ref="B129:F130"/>
    <mergeCell ref="G129:I134"/>
    <mergeCell ref="J129:J130"/>
    <mergeCell ref="K129:K130"/>
    <mergeCell ref="L129:L131"/>
    <mergeCell ref="AE126:AG128"/>
    <mergeCell ref="AH126:AH128"/>
    <mergeCell ref="AI126:AJ128"/>
    <mergeCell ref="AK126:AL128"/>
    <mergeCell ref="AM126:AN128"/>
    <mergeCell ref="AP126:AU128"/>
    <mergeCell ref="B125:F128"/>
    <mergeCell ref="J125:J126"/>
    <mergeCell ref="K125:K126"/>
    <mergeCell ref="N126:N128"/>
    <mergeCell ref="AM129:AM131"/>
    <mergeCell ref="AN129:AN131"/>
    <mergeCell ref="AO129:AO134"/>
    <mergeCell ref="AP129:AP131"/>
    <mergeCell ref="AQ129:AQ131"/>
    <mergeCell ref="AW134:AY134"/>
    <mergeCell ref="AZ134:BB134"/>
    <mergeCell ref="BC134:BE134"/>
    <mergeCell ref="AE129:AG131"/>
    <mergeCell ref="AH129:AH131"/>
    <mergeCell ref="AI129:AI131"/>
    <mergeCell ref="AJ129:AJ131"/>
    <mergeCell ref="AK129:AK131"/>
    <mergeCell ref="AW129:AY129"/>
    <mergeCell ref="AZ129:BB129"/>
    <mergeCell ref="BC129:BE129"/>
    <mergeCell ref="AW130:AY130"/>
    <mergeCell ref="AZ130:BB130"/>
    <mergeCell ref="BC130:BE130"/>
    <mergeCell ref="AW131:AY131"/>
    <mergeCell ref="AZ131:BB131"/>
    <mergeCell ref="BC131:BE131"/>
    <mergeCell ref="AW132:AY132"/>
    <mergeCell ref="AZ132:BB132"/>
    <mergeCell ref="BC132:BE132"/>
    <mergeCell ref="AW133:AY133"/>
    <mergeCell ref="A135:A140"/>
    <mergeCell ref="B135:F136"/>
    <mergeCell ref="G135:I140"/>
    <mergeCell ref="J135:J136"/>
    <mergeCell ref="K135:K136"/>
    <mergeCell ref="L135:L137"/>
    <mergeCell ref="AE132:AG134"/>
    <mergeCell ref="AH132:AH134"/>
    <mergeCell ref="AI132:AJ134"/>
    <mergeCell ref="AK132:AL134"/>
    <mergeCell ref="AM132:AN134"/>
    <mergeCell ref="AP132:AU134"/>
    <mergeCell ref="BK129:BK131"/>
    <mergeCell ref="B131:F134"/>
    <mergeCell ref="J131:J132"/>
    <mergeCell ref="K131:K132"/>
    <mergeCell ref="N132:N134"/>
    <mergeCell ref="O132:O134"/>
    <mergeCell ref="T132:T134"/>
    <mergeCell ref="U132:U134"/>
    <mergeCell ref="X132:AC134"/>
    <mergeCell ref="AD132:AD134"/>
    <mergeCell ref="BF129:BF131"/>
    <mergeCell ref="BG129:BG131"/>
    <mergeCell ref="BH129:BH131"/>
    <mergeCell ref="BI129:BI131"/>
    <mergeCell ref="BJ129:BJ131"/>
    <mergeCell ref="AQ135:AQ137"/>
    <mergeCell ref="BF132:BF134"/>
    <mergeCell ref="BG132:BG134"/>
    <mergeCell ref="BH132:BH134"/>
    <mergeCell ref="BI132:BI134"/>
    <mergeCell ref="T135:T137"/>
    <mergeCell ref="U135:U137"/>
    <mergeCell ref="V135:V137"/>
    <mergeCell ref="W135:W137"/>
    <mergeCell ref="X135:AC137"/>
    <mergeCell ref="M135:M137"/>
    <mergeCell ref="N135:N137"/>
    <mergeCell ref="O135:O137"/>
    <mergeCell ref="P135:P137"/>
    <mergeCell ref="Q135:Q137"/>
    <mergeCell ref="R135:R137"/>
    <mergeCell ref="BJ132:BJ134"/>
    <mergeCell ref="BK132:BK134"/>
    <mergeCell ref="J133:J134"/>
    <mergeCell ref="K133:K134"/>
    <mergeCell ref="AZ133:BB133"/>
    <mergeCell ref="BC133:BE133"/>
    <mergeCell ref="AW135:AY135"/>
    <mergeCell ref="AZ135:BB135"/>
    <mergeCell ref="BC135:BE135"/>
    <mergeCell ref="AW136:AY136"/>
    <mergeCell ref="AZ136:BB136"/>
    <mergeCell ref="BC136:BE136"/>
    <mergeCell ref="AW137:AY137"/>
    <mergeCell ref="AZ137:BB137"/>
    <mergeCell ref="BC137:BE137"/>
    <mergeCell ref="J137:J138"/>
    <mergeCell ref="K137:K138"/>
    <mergeCell ref="N138:N140"/>
    <mergeCell ref="O138:O140"/>
    <mergeCell ref="BJ135:BJ137"/>
    <mergeCell ref="BF138:BF140"/>
    <mergeCell ref="BG138:BG140"/>
    <mergeCell ref="BH138:BH140"/>
    <mergeCell ref="BI138:BI140"/>
    <mergeCell ref="AR135:AR137"/>
    <mergeCell ref="AS135:AS137"/>
    <mergeCell ref="AT135:AT137"/>
    <mergeCell ref="AU135:AU137"/>
    <mergeCell ref="AL135:AL137"/>
    <mergeCell ref="AM135:AM137"/>
    <mergeCell ref="AN135:AN137"/>
    <mergeCell ref="AO135:AO140"/>
    <mergeCell ref="AP135:AP137"/>
    <mergeCell ref="AD135:AD137"/>
    <mergeCell ref="AE135:AG137"/>
    <mergeCell ref="AH135:AH137"/>
    <mergeCell ref="AI135:AI137"/>
    <mergeCell ref="AJ135:AJ137"/>
    <mergeCell ref="AK135:AK137"/>
    <mergeCell ref="AW138:AY138"/>
    <mergeCell ref="AZ138:BB138"/>
    <mergeCell ref="BC138:BE138"/>
    <mergeCell ref="AW139:AY139"/>
    <mergeCell ref="AZ139:BB139"/>
    <mergeCell ref="BC139:BE139"/>
    <mergeCell ref="AW140:AY140"/>
    <mergeCell ref="AZ140:BB140"/>
    <mergeCell ref="BC140:BE140"/>
    <mergeCell ref="J139:J140"/>
    <mergeCell ref="K139:K140"/>
    <mergeCell ref="A141:A146"/>
    <mergeCell ref="B141:F142"/>
    <mergeCell ref="G141:I146"/>
    <mergeCell ref="J141:J142"/>
    <mergeCell ref="K141:K142"/>
    <mergeCell ref="L141:L143"/>
    <mergeCell ref="AE138:AG140"/>
    <mergeCell ref="AH138:AH140"/>
    <mergeCell ref="AI138:AJ140"/>
    <mergeCell ref="AK138:AL140"/>
    <mergeCell ref="AM138:AN140"/>
    <mergeCell ref="AP138:AU140"/>
    <mergeCell ref="BH144:BH146"/>
    <mergeCell ref="BI144:BI146"/>
    <mergeCell ref="AR141:AR143"/>
    <mergeCell ref="AS141:AS143"/>
    <mergeCell ref="AT141:AT143"/>
    <mergeCell ref="AU141:AU143"/>
    <mergeCell ref="AL141:AL143"/>
    <mergeCell ref="AM141:AM143"/>
    <mergeCell ref="B137:F140"/>
    <mergeCell ref="T138:T140"/>
    <mergeCell ref="U138:U140"/>
    <mergeCell ref="X138:AC140"/>
    <mergeCell ref="AD138:AD140"/>
    <mergeCell ref="BF135:BF137"/>
    <mergeCell ref="BG135:BG137"/>
    <mergeCell ref="BH135:BH137"/>
    <mergeCell ref="BI135:BI137"/>
    <mergeCell ref="S135:S137"/>
    <mergeCell ref="AK144:AL146"/>
    <mergeCell ref="AM144:AN146"/>
    <mergeCell ref="AP144:AU146"/>
    <mergeCell ref="AR147:AR149"/>
    <mergeCell ref="AS147:AS149"/>
    <mergeCell ref="AT147:AT149"/>
    <mergeCell ref="AU147:AU149"/>
    <mergeCell ref="B143:F146"/>
    <mergeCell ref="J143:J144"/>
    <mergeCell ref="K143:K144"/>
    <mergeCell ref="N144:N146"/>
    <mergeCell ref="X141:AC143"/>
    <mergeCell ref="M141:M143"/>
    <mergeCell ref="N141:N143"/>
    <mergeCell ref="O141:O143"/>
    <mergeCell ref="P141:P143"/>
    <mergeCell ref="Q141:Q143"/>
    <mergeCell ref="R141:R143"/>
    <mergeCell ref="S141:S143"/>
    <mergeCell ref="T141:T143"/>
    <mergeCell ref="O144:O146"/>
    <mergeCell ref="W141:W143"/>
    <mergeCell ref="AK147:AK149"/>
    <mergeCell ref="AD141:AD143"/>
    <mergeCell ref="AE141:AG143"/>
    <mergeCell ref="AH141:AH143"/>
    <mergeCell ref="AI141:AI143"/>
    <mergeCell ref="AJ141:AJ143"/>
    <mergeCell ref="AK141:AK143"/>
    <mergeCell ref="J151:J152"/>
    <mergeCell ref="K151:K152"/>
    <mergeCell ref="B155:F158"/>
    <mergeCell ref="J155:J156"/>
    <mergeCell ref="K155:K156"/>
    <mergeCell ref="N156:N158"/>
    <mergeCell ref="J145:J146"/>
    <mergeCell ref="K145:K146"/>
    <mergeCell ref="A147:A152"/>
    <mergeCell ref="B147:F148"/>
    <mergeCell ref="G147:I152"/>
    <mergeCell ref="J147:J148"/>
    <mergeCell ref="K147:K148"/>
    <mergeCell ref="L147:L149"/>
    <mergeCell ref="AE144:AG146"/>
    <mergeCell ref="AH144:AH146"/>
    <mergeCell ref="AI144:AJ146"/>
    <mergeCell ref="AJ147:AJ149"/>
    <mergeCell ref="A153:A158"/>
    <mergeCell ref="B153:F154"/>
    <mergeCell ref="G153:I158"/>
    <mergeCell ref="J153:J154"/>
    <mergeCell ref="K153:K154"/>
    <mergeCell ref="L153:L155"/>
    <mergeCell ref="AE150:AG152"/>
    <mergeCell ref="AH150:AH152"/>
    <mergeCell ref="AI150:AJ152"/>
    <mergeCell ref="B149:F152"/>
    <mergeCell ref="J149:J150"/>
    <mergeCell ref="K149:K150"/>
    <mergeCell ref="N153:N155"/>
    <mergeCell ref="O153:O155"/>
    <mergeCell ref="M147:M149"/>
    <mergeCell ref="N147:N149"/>
    <mergeCell ref="N150:N152"/>
    <mergeCell ref="O150:O152"/>
    <mergeCell ref="W153:W155"/>
    <mergeCell ref="BF147:BF149"/>
    <mergeCell ref="BG147:BG149"/>
    <mergeCell ref="AW153:AY153"/>
    <mergeCell ref="O147:O149"/>
    <mergeCell ref="P147:P149"/>
    <mergeCell ref="Q147:Q149"/>
    <mergeCell ref="R147:R149"/>
    <mergeCell ref="BC149:BE149"/>
    <mergeCell ref="AW150:AY150"/>
    <mergeCell ref="AZ150:BB150"/>
    <mergeCell ref="BC150:BE150"/>
    <mergeCell ref="AW151:AY151"/>
    <mergeCell ref="AZ151:BB151"/>
    <mergeCell ref="BC151:BE151"/>
    <mergeCell ref="AW152:AY152"/>
    <mergeCell ref="AZ152:BB152"/>
    <mergeCell ref="BC152:BE152"/>
    <mergeCell ref="AZ153:BB153"/>
    <mergeCell ref="M153:M155"/>
    <mergeCell ref="BF150:BF152"/>
    <mergeCell ref="BG150:BG152"/>
    <mergeCell ref="T150:T152"/>
    <mergeCell ref="U150:U152"/>
    <mergeCell ref="X150:AC152"/>
    <mergeCell ref="AD150:AD152"/>
    <mergeCell ref="AD147:AD149"/>
    <mergeCell ref="AE147:AG149"/>
    <mergeCell ref="V147:V149"/>
    <mergeCell ref="W147:W149"/>
    <mergeCell ref="X147:AC149"/>
    <mergeCell ref="X153:AC155"/>
    <mergeCell ref="O156:O158"/>
    <mergeCell ref="T156:T158"/>
    <mergeCell ref="U156:U158"/>
    <mergeCell ref="X156:AC158"/>
    <mergeCell ref="AD156:AD158"/>
    <mergeCell ref="BF153:BF155"/>
    <mergeCell ref="BG153:BG155"/>
    <mergeCell ref="AK150:AL152"/>
    <mergeCell ref="AI153:AI155"/>
    <mergeCell ref="BH153:BH155"/>
    <mergeCell ref="P153:P155"/>
    <mergeCell ref="Q153:Q155"/>
    <mergeCell ref="R153:R155"/>
    <mergeCell ref="BI153:BI155"/>
    <mergeCell ref="BJ153:BJ155"/>
    <mergeCell ref="BF156:BF158"/>
    <mergeCell ref="BG156:BG158"/>
    <mergeCell ref="BH156:BH158"/>
    <mergeCell ref="BI156:BI158"/>
    <mergeCell ref="AR153:AR155"/>
    <mergeCell ref="J157:J158"/>
    <mergeCell ref="K157:K158"/>
    <mergeCell ref="AE156:AG158"/>
    <mergeCell ref="AH156:AH158"/>
    <mergeCell ref="AI156:AJ158"/>
    <mergeCell ref="AK156:AL158"/>
    <mergeCell ref="AM156:AN158"/>
    <mergeCell ref="AP156:AU158"/>
    <mergeCell ref="AD153:AD155"/>
    <mergeCell ref="AE153:AG155"/>
    <mergeCell ref="AH153:AH155"/>
    <mergeCell ref="AW157:AY157"/>
    <mergeCell ref="AZ157:BB157"/>
    <mergeCell ref="BC157:BE157"/>
    <mergeCell ref="AW158:AY158"/>
    <mergeCell ref="AZ158:BB158"/>
    <mergeCell ref="BC158:BE158"/>
    <mergeCell ref="BL80:BM85"/>
    <mergeCell ref="BL105:BM110"/>
    <mergeCell ref="BL111:BM116"/>
    <mergeCell ref="BC3:BM5"/>
    <mergeCell ref="BL20:BM25"/>
    <mergeCell ref="BL26:BM31"/>
    <mergeCell ref="BL32:BM37"/>
    <mergeCell ref="BL38:BM43"/>
    <mergeCell ref="BL44:BM49"/>
    <mergeCell ref="BJ156:BJ158"/>
    <mergeCell ref="BK156:BK158"/>
    <mergeCell ref="BL68:BM73"/>
    <mergeCell ref="BK150:BK152"/>
    <mergeCell ref="BL117:BM122"/>
    <mergeCell ref="BL123:BM128"/>
    <mergeCell ref="BL129:BM134"/>
    <mergeCell ref="BL135:BM140"/>
    <mergeCell ref="BL141:BM146"/>
    <mergeCell ref="BL147:BM152"/>
    <mergeCell ref="BK153:BK155"/>
    <mergeCell ref="BL14:BM19"/>
    <mergeCell ref="BF17:BK19"/>
    <mergeCell ref="BF14:BK16"/>
    <mergeCell ref="BK11:BK12"/>
    <mergeCell ref="BI26:BI28"/>
    <mergeCell ref="BJ26:BJ28"/>
    <mergeCell ref="BF29:BF31"/>
    <mergeCell ref="BI150:BI152"/>
    <mergeCell ref="BK135:BK137"/>
    <mergeCell ref="BK123:BK125"/>
    <mergeCell ref="BK23:BK25"/>
    <mergeCell ref="BK20:BK22"/>
    <mergeCell ref="BI23:BI25"/>
    <mergeCell ref="BJ23:BJ25"/>
    <mergeCell ref="BH20:BH22"/>
    <mergeCell ref="BI20:BI22"/>
    <mergeCell ref="BF20:BF22"/>
    <mergeCell ref="BJ20:BJ22"/>
    <mergeCell ref="BG23:BG25"/>
    <mergeCell ref="BG20:BG22"/>
    <mergeCell ref="BF23:BF25"/>
    <mergeCell ref="BH26:BH28"/>
    <mergeCell ref="BH147:BH149"/>
    <mergeCell ref="BI147:BI149"/>
    <mergeCell ref="BJ147:BJ149"/>
    <mergeCell ref="AN141:AN143"/>
    <mergeCell ref="AO141:AO146"/>
    <mergeCell ref="AP141:AP143"/>
    <mergeCell ref="AM147:AM149"/>
    <mergeCell ref="AN147:AN149"/>
    <mergeCell ref="AO147:AO152"/>
    <mergeCell ref="AP147:AP149"/>
    <mergeCell ref="AQ147:AQ149"/>
    <mergeCell ref="BJ150:BJ152"/>
    <mergeCell ref="AM150:AN152"/>
    <mergeCell ref="AP150:AU152"/>
    <mergeCell ref="AQ141:AQ143"/>
    <mergeCell ref="BJ138:BJ140"/>
    <mergeCell ref="BG144:BG146"/>
    <mergeCell ref="AR26:AR28"/>
    <mergeCell ref="BH23:BH25"/>
    <mergeCell ref="AW147:AY147"/>
    <mergeCell ref="AZ147:BB147"/>
    <mergeCell ref="BC147:BE147"/>
    <mergeCell ref="BK138:BK140"/>
    <mergeCell ref="BL153:BM158"/>
    <mergeCell ref="BH150:BH152"/>
    <mergeCell ref="BL74:BM79"/>
    <mergeCell ref="BL62:BM67"/>
    <mergeCell ref="BL56:BM61"/>
    <mergeCell ref="BL50:BM55"/>
    <mergeCell ref="AP50:AP52"/>
    <mergeCell ref="BK59:BK61"/>
    <mergeCell ref="AO62:AO67"/>
    <mergeCell ref="AQ68:AQ70"/>
    <mergeCell ref="AS68:AS70"/>
    <mergeCell ref="AR68:AR70"/>
    <mergeCell ref="BK65:BK67"/>
    <mergeCell ref="BJ65:BJ67"/>
    <mergeCell ref="BG65:BG67"/>
    <mergeCell ref="BH65:BH67"/>
    <mergeCell ref="AU68:AU70"/>
    <mergeCell ref="BK71:BK73"/>
    <mergeCell ref="BF68:BF70"/>
    <mergeCell ref="BG68:BG70"/>
    <mergeCell ref="BK68:BK70"/>
    <mergeCell ref="BK147:BK149"/>
    <mergeCell ref="BJ144:BJ146"/>
    <mergeCell ref="BK144:BK146"/>
    <mergeCell ref="BK141:BK143"/>
    <mergeCell ref="BF141:BF143"/>
    <mergeCell ref="BG141:BG143"/>
    <mergeCell ref="BH141:BH143"/>
    <mergeCell ref="BI141:BI143"/>
    <mergeCell ref="BJ141:BJ143"/>
    <mergeCell ref="BF144:BF146"/>
    <mergeCell ref="AV18:AV19"/>
    <mergeCell ref="AJ153:AJ155"/>
    <mergeCell ref="AS153:AS155"/>
    <mergeCell ref="AT153:AT155"/>
    <mergeCell ref="AU153:AU155"/>
    <mergeCell ref="AL153:AL155"/>
    <mergeCell ref="AM153:AM155"/>
    <mergeCell ref="AN153:AN155"/>
    <mergeCell ref="AO153:AO158"/>
    <mergeCell ref="AP153:AP155"/>
    <mergeCell ref="AQ153:AQ155"/>
    <mergeCell ref="AL147:AL149"/>
    <mergeCell ref="AK153:AK155"/>
    <mergeCell ref="S153:S155"/>
    <mergeCell ref="T153:T155"/>
    <mergeCell ref="U153:U155"/>
    <mergeCell ref="V153:V155"/>
    <mergeCell ref="S147:S149"/>
    <mergeCell ref="T147:T149"/>
    <mergeCell ref="U147:U149"/>
    <mergeCell ref="AK26:AK28"/>
    <mergeCell ref="AP20:AP22"/>
    <mergeCell ref="AM20:AM22"/>
    <mergeCell ref="AN20:AN22"/>
    <mergeCell ref="AH147:AH149"/>
    <mergeCell ref="AI147:AI149"/>
    <mergeCell ref="T144:T146"/>
    <mergeCell ref="U144:U146"/>
    <mergeCell ref="X144:AC146"/>
    <mergeCell ref="AD144:AD146"/>
    <mergeCell ref="U141:U143"/>
    <mergeCell ref="V141:V143"/>
    <mergeCell ref="K28:K29"/>
    <mergeCell ref="N29:N31"/>
    <mergeCell ref="L26:L28"/>
    <mergeCell ref="M26:M28"/>
    <mergeCell ref="N26:N28"/>
    <mergeCell ref="T26:T28"/>
    <mergeCell ref="K26:K27"/>
    <mergeCell ref="K30:K31"/>
    <mergeCell ref="M20:M22"/>
    <mergeCell ref="K22:K23"/>
    <mergeCell ref="J22:J23"/>
    <mergeCell ref="R20:R22"/>
    <mergeCell ref="S20:S22"/>
    <mergeCell ref="T20:T22"/>
    <mergeCell ref="L14:Q16"/>
    <mergeCell ref="R14:W16"/>
    <mergeCell ref="AS20:AS22"/>
    <mergeCell ref="AD17:AH19"/>
    <mergeCell ref="U20:U22"/>
    <mergeCell ref="X20:AC22"/>
    <mergeCell ref="X17:AC19"/>
    <mergeCell ref="AE20:AG22"/>
    <mergeCell ref="AD20:AD22"/>
    <mergeCell ref="AI14:AN16"/>
    <mergeCell ref="AO14:AO19"/>
    <mergeCell ref="AP14:AU16"/>
    <mergeCell ref="X14:AC16"/>
    <mergeCell ref="AD14:AH16"/>
    <mergeCell ref="AO20:AO25"/>
    <mergeCell ref="AK23:AL25"/>
    <mergeCell ref="O29:O31"/>
    <mergeCell ref="V20:V22"/>
    <mergeCell ref="P6:P9"/>
    <mergeCell ref="AG10:AI12"/>
    <mergeCell ref="AJ11:AR12"/>
    <mergeCell ref="AS11:AS12"/>
    <mergeCell ref="AV14:AV15"/>
    <mergeCell ref="AV16:AV17"/>
    <mergeCell ref="G20:I25"/>
    <mergeCell ref="J20:J21"/>
    <mergeCell ref="J24:J25"/>
    <mergeCell ref="K20:K21"/>
    <mergeCell ref="L20:L22"/>
    <mergeCell ref="N10:AF11"/>
    <mergeCell ref="W6:W9"/>
    <mergeCell ref="R6:R9"/>
    <mergeCell ref="S6:S9"/>
    <mergeCell ref="T6:T9"/>
    <mergeCell ref="U6:U9"/>
    <mergeCell ref="Q6:Q9"/>
    <mergeCell ref="X6:X9"/>
    <mergeCell ref="K24:K25"/>
    <mergeCell ref="AM23:AN25"/>
    <mergeCell ref="AK20:AK22"/>
    <mergeCell ref="U23:U25"/>
    <mergeCell ref="T23:T25"/>
    <mergeCell ref="Q20:Q22"/>
    <mergeCell ref="O20:O22"/>
    <mergeCell ref="P20:P22"/>
    <mergeCell ref="AJ20:AJ22"/>
    <mergeCell ref="AL20:AL22"/>
    <mergeCell ref="AP23:AU25"/>
    <mergeCell ref="AU20:AU22"/>
    <mergeCell ref="W20:W22"/>
    <mergeCell ref="J28:J29"/>
    <mergeCell ref="O26:O28"/>
    <mergeCell ref="P26:P28"/>
    <mergeCell ref="AD29:AD31"/>
    <mergeCell ref="AE23:AG25"/>
    <mergeCell ref="AH20:AH22"/>
    <mergeCell ref="AW14:BE16"/>
    <mergeCell ref="AI17:AN19"/>
    <mergeCell ref="AW17:AY19"/>
    <mergeCell ref="BC17:BE19"/>
    <mergeCell ref="AP17:AU19"/>
    <mergeCell ref="L17:Q19"/>
    <mergeCell ref="R17:W19"/>
    <mergeCell ref="E5:M7"/>
    <mergeCell ref="B14:F15"/>
    <mergeCell ref="G14:I19"/>
    <mergeCell ref="J14:K19"/>
    <mergeCell ref="AZ17:BB19"/>
    <mergeCell ref="L9:L11"/>
    <mergeCell ref="V6:V9"/>
    <mergeCell ref="A9:D11"/>
    <mergeCell ref="E9:K11"/>
    <mergeCell ref="N12:AF13"/>
    <mergeCell ref="BA3:BB5"/>
    <mergeCell ref="AX11:BA12"/>
    <mergeCell ref="BB11:BJ12"/>
    <mergeCell ref="O2:AT4"/>
    <mergeCell ref="BC9:BD9"/>
    <mergeCell ref="B16:F19"/>
    <mergeCell ref="A5:D7"/>
    <mergeCell ref="A14:A19"/>
    <mergeCell ref="O6:O9"/>
    <mergeCell ref="BK29:BK31"/>
    <mergeCell ref="AK29:AL31"/>
    <mergeCell ref="AM29:AN31"/>
    <mergeCell ref="AP29:AU31"/>
    <mergeCell ref="BF26:BF28"/>
    <mergeCell ref="BG26:BG28"/>
    <mergeCell ref="BK26:BK28"/>
    <mergeCell ref="BJ29:BJ31"/>
    <mergeCell ref="BI29:BI31"/>
    <mergeCell ref="A26:A31"/>
    <mergeCell ref="B26:F27"/>
    <mergeCell ref="G26:I31"/>
    <mergeCell ref="J26:J27"/>
    <mergeCell ref="A20:A25"/>
    <mergeCell ref="B20:F21"/>
    <mergeCell ref="B28:F31"/>
    <mergeCell ref="AJ26:AJ28"/>
    <mergeCell ref="AI26:AI28"/>
    <mergeCell ref="AD26:AD28"/>
    <mergeCell ref="AE26:AG28"/>
    <mergeCell ref="AH26:AH28"/>
    <mergeCell ref="AI20:AI22"/>
    <mergeCell ref="AH23:AH25"/>
    <mergeCell ref="AI23:AJ25"/>
    <mergeCell ref="J30:J31"/>
    <mergeCell ref="B22:F25"/>
    <mergeCell ref="N23:N25"/>
    <mergeCell ref="X23:AC25"/>
    <mergeCell ref="AD23:AD25"/>
    <mergeCell ref="T29:T31"/>
    <mergeCell ref="U29:U31"/>
    <mergeCell ref="N20:N22"/>
    <mergeCell ref="BC20:BE20"/>
    <mergeCell ref="AN26:AN28"/>
    <mergeCell ref="AO26:AO31"/>
    <mergeCell ref="AS26:AS28"/>
    <mergeCell ref="AQ26:AQ28"/>
    <mergeCell ref="AT26:AT28"/>
    <mergeCell ref="AU26:AU28"/>
    <mergeCell ref="AL26:AL28"/>
    <mergeCell ref="AM26:AM28"/>
    <mergeCell ref="AP26:AP28"/>
    <mergeCell ref="BC30:BE30"/>
    <mergeCell ref="BG29:BG31"/>
    <mergeCell ref="BH29:BH31"/>
    <mergeCell ref="AH29:AH31"/>
    <mergeCell ref="S26:S28"/>
    <mergeCell ref="R26:R28"/>
    <mergeCell ref="X26:AC28"/>
    <mergeCell ref="U26:U28"/>
    <mergeCell ref="X29:AC31"/>
    <mergeCell ref="AT20:AT22"/>
    <mergeCell ref="AQ20:AQ22"/>
    <mergeCell ref="AR20:AR22"/>
    <mergeCell ref="BC21:BE21"/>
    <mergeCell ref="BC22:BE22"/>
    <mergeCell ref="BC23:BE23"/>
    <mergeCell ref="BC24:BE24"/>
    <mergeCell ref="BC25:BE25"/>
    <mergeCell ref="AW26:AY26"/>
    <mergeCell ref="AZ26:BB26"/>
    <mergeCell ref="BC26:BE26"/>
    <mergeCell ref="AW27:AY27"/>
    <mergeCell ref="AZ27:BB27"/>
    <mergeCell ref="Q26:Q28"/>
    <mergeCell ref="AE29:AG31"/>
    <mergeCell ref="AI29:AJ31"/>
    <mergeCell ref="V26:V28"/>
    <mergeCell ref="W26:W28"/>
    <mergeCell ref="O23:O25"/>
    <mergeCell ref="AW31:AY31"/>
    <mergeCell ref="AZ31:BB31"/>
    <mergeCell ref="BC31:BE31"/>
    <mergeCell ref="AW32:AY32"/>
    <mergeCell ref="AZ32:BB32"/>
    <mergeCell ref="BC32:BE32"/>
    <mergeCell ref="AW33:AY33"/>
    <mergeCell ref="J32:J33"/>
    <mergeCell ref="BJ35:BJ37"/>
    <mergeCell ref="AT32:AT34"/>
    <mergeCell ref="BH32:BH34"/>
    <mergeCell ref="BI32:BI34"/>
    <mergeCell ref="BH35:BH37"/>
    <mergeCell ref="BF35:BF37"/>
    <mergeCell ref="BG35:BG37"/>
    <mergeCell ref="AP32:AP34"/>
    <mergeCell ref="T35:T37"/>
    <mergeCell ref="U35:U37"/>
    <mergeCell ref="J36:J37"/>
    <mergeCell ref="BI35:BI37"/>
    <mergeCell ref="M32:M34"/>
    <mergeCell ref="AE35:AG37"/>
    <mergeCell ref="X35:AC37"/>
    <mergeCell ref="AI35:AJ37"/>
    <mergeCell ref="AU32:AU34"/>
    <mergeCell ref="AD32:AD34"/>
    <mergeCell ref="K38:K39"/>
    <mergeCell ref="AH35:AH37"/>
    <mergeCell ref="AD35:AD37"/>
    <mergeCell ref="A32:A37"/>
    <mergeCell ref="B32:F33"/>
    <mergeCell ref="B40:F43"/>
    <mergeCell ref="J40:J41"/>
    <mergeCell ref="A38:A43"/>
    <mergeCell ref="B38:F39"/>
    <mergeCell ref="G38:I43"/>
    <mergeCell ref="K32:K33"/>
    <mergeCell ref="J38:J39"/>
    <mergeCell ref="K36:K37"/>
    <mergeCell ref="Q32:Q34"/>
    <mergeCell ref="R32:R34"/>
    <mergeCell ref="P32:P34"/>
    <mergeCell ref="T32:T34"/>
    <mergeCell ref="U32:U34"/>
    <mergeCell ref="V32:V34"/>
    <mergeCell ref="B34:F37"/>
    <mergeCell ref="J34:J35"/>
    <mergeCell ref="K40:K41"/>
    <mergeCell ref="N38:N40"/>
    <mergeCell ref="O41:O43"/>
    <mergeCell ref="J42:J43"/>
    <mergeCell ref="K42:K43"/>
    <mergeCell ref="L38:L40"/>
    <mergeCell ref="M38:M40"/>
    <mergeCell ref="K34:K35"/>
    <mergeCell ref="N35:N37"/>
    <mergeCell ref="X32:AC34"/>
    <mergeCell ref="G32:I37"/>
    <mergeCell ref="BK47:BK49"/>
    <mergeCell ref="BF44:BF46"/>
    <mergeCell ref="BG47:BG49"/>
    <mergeCell ref="BG44:BG46"/>
    <mergeCell ref="X41:AC43"/>
    <mergeCell ref="O38:O40"/>
    <mergeCell ref="X38:AC40"/>
    <mergeCell ref="P38:P40"/>
    <mergeCell ref="S38:S40"/>
    <mergeCell ref="Q38:Q40"/>
    <mergeCell ref="R38:R40"/>
    <mergeCell ref="AH41:AH43"/>
    <mergeCell ref="AW41:AY41"/>
    <mergeCell ref="AZ41:BB41"/>
    <mergeCell ref="BC41:BE41"/>
    <mergeCell ref="AW42:AY42"/>
    <mergeCell ref="AZ42:BB42"/>
    <mergeCell ref="BC42:BE42"/>
    <mergeCell ref="AW43:AY43"/>
    <mergeCell ref="AZ43:BB43"/>
    <mergeCell ref="BC43:BE43"/>
    <mergeCell ref="AW44:AY44"/>
    <mergeCell ref="BK41:BK43"/>
    <mergeCell ref="AK41:AL43"/>
    <mergeCell ref="AM41:AN43"/>
    <mergeCell ref="BC40:BE40"/>
    <mergeCell ref="BK38:BK40"/>
    <mergeCell ref="BF38:BF40"/>
    <mergeCell ref="BG38:BG40"/>
    <mergeCell ref="AD38:AD40"/>
    <mergeCell ref="BK44:BK46"/>
    <mergeCell ref="BK32:BK34"/>
    <mergeCell ref="AQ32:AQ34"/>
    <mergeCell ref="N32:N34"/>
    <mergeCell ref="S32:S34"/>
    <mergeCell ref="L32:L34"/>
    <mergeCell ref="BJ32:BJ34"/>
    <mergeCell ref="O44:O46"/>
    <mergeCell ref="T41:T43"/>
    <mergeCell ref="U41:U43"/>
    <mergeCell ref="T44:T46"/>
    <mergeCell ref="U44:U46"/>
    <mergeCell ref="N41:N43"/>
    <mergeCell ref="S44:S46"/>
    <mergeCell ref="AD41:AD43"/>
    <mergeCell ref="AR44:AR46"/>
    <mergeCell ref="AM44:AM46"/>
    <mergeCell ref="AN44:AN46"/>
    <mergeCell ref="AO44:AO49"/>
    <mergeCell ref="BG41:BG43"/>
    <mergeCell ref="AL32:AL34"/>
    <mergeCell ref="AM32:AM34"/>
    <mergeCell ref="AN32:AN34"/>
    <mergeCell ref="O35:O37"/>
    <mergeCell ref="AK32:AK34"/>
    <mergeCell ref="AH32:AH34"/>
    <mergeCell ref="AI32:AI34"/>
    <mergeCell ref="AJ32:AJ34"/>
    <mergeCell ref="T38:T40"/>
    <mergeCell ref="U38:U40"/>
    <mergeCell ref="V38:V40"/>
    <mergeCell ref="AE32:AG34"/>
    <mergeCell ref="W38:W40"/>
    <mergeCell ref="W32:W34"/>
    <mergeCell ref="O32:O34"/>
    <mergeCell ref="AK44:AK46"/>
    <mergeCell ref="AD44:AD46"/>
    <mergeCell ref="AW39:AY39"/>
    <mergeCell ref="AZ39:BB39"/>
    <mergeCell ref="BK35:BK37"/>
    <mergeCell ref="AK35:AL37"/>
    <mergeCell ref="AM35:AN37"/>
    <mergeCell ref="AP35:AU37"/>
    <mergeCell ref="AU38:AU40"/>
    <mergeCell ref="AL38:AL40"/>
    <mergeCell ref="AM38:AM40"/>
    <mergeCell ref="AO32:AO37"/>
    <mergeCell ref="AR32:AR34"/>
    <mergeCell ref="AS32:AS34"/>
    <mergeCell ref="AZ33:BB33"/>
    <mergeCell ref="BC33:BE33"/>
    <mergeCell ref="AW34:AY34"/>
    <mergeCell ref="AZ34:BB34"/>
    <mergeCell ref="BC34:BE34"/>
    <mergeCell ref="AW35:AY35"/>
    <mergeCell ref="AZ35:BB35"/>
    <mergeCell ref="BC35:BE35"/>
    <mergeCell ref="BF32:BF34"/>
    <mergeCell ref="AQ38:AQ40"/>
    <mergeCell ref="AR38:AR40"/>
    <mergeCell ref="AK38:AK40"/>
    <mergeCell ref="BC39:BE39"/>
    <mergeCell ref="AW40:AY40"/>
    <mergeCell ref="BG32:BG34"/>
    <mergeCell ref="AZ40:BB40"/>
    <mergeCell ref="BC37:BE37"/>
    <mergeCell ref="AS38:AS40"/>
    <mergeCell ref="BJ41:BJ43"/>
    <mergeCell ref="BH38:BH40"/>
    <mergeCell ref="BI38:BI40"/>
    <mergeCell ref="BJ38:BJ40"/>
    <mergeCell ref="BF41:BF43"/>
    <mergeCell ref="AN38:AN40"/>
    <mergeCell ref="AO38:AO43"/>
    <mergeCell ref="AE38:AG40"/>
    <mergeCell ref="AH38:AH40"/>
    <mergeCell ref="AQ44:AQ46"/>
    <mergeCell ref="BI44:BI46"/>
    <mergeCell ref="BI41:BI43"/>
    <mergeCell ref="AZ44:BB44"/>
    <mergeCell ref="BC44:BE44"/>
    <mergeCell ref="AW45:AY45"/>
    <mergeCell ref="AZ45:BB45"/>
    <mergeCell ref="BC45:BE45"/>
    <mergeCell ref="BC46:BE46"/>
    <mergeCell ref="AP41:AU43"/>
    <mergeCell ref="AP44:AP46"/>
    <mergeCell ref="BC38:BE38"/>
    <mergeCell ref="AW46:AY46"/>
    <mergeCell ref="AZ46:BB46"/>
    <mergeCell ref="AT38:AT40"/>
    <mergeCell ref="AP38:AP40"/>
    <mergeCell ref="BH41:BH43"/>
    <mergeCell ref="AI41:AJ43"/>
    <mergeCell ref="AJ38:AJ40"/>
    <mergeCell ref="AI38:AI40"/>
    <mergeCell ref="AE41:AG43"/>
    <mergeCell ref="A44:A49"/>
    <mergeCell ref="B44:F45"/>
    <mergeCell ref="B52:F55"/>
    <mergeCell ref="J52:J53"/>
    <mergeCell ref="A50:A55"/>
    <mergeCell ref="B50:F51"/>
    <mergeCell ref="G50:I55"/>
    <mergeCell ref="J50:J51"/>
    <mergeCell ref="G44:I49"/>
    <mergeCell ref="J44:J45"/>
    <mergeCell ref="J48:J49"/>
    <mergeCell ref="L44:L46"/>
    <mergeCell ref="AI47:AJ49"/>
    <mergeCell ref="K44:K45"/>
    <mergeCell ref="AH47:AH49"/>
    <mergeCell ref="P44:P46"/>
    <mergeCell ref="AJ44:AJ46"/>
    <mergeCell ref="K48:K49"/>
    <mergeCell ref="Q44:Q46"/>
    <mergeCell ref="R44:R46"/>
    <mergeCell ref="AI50:AI52"/>
    <mergeCell ref="B46:F49"/>
    <mergeCell ref="J46:J47"/>
    <mergeCell ref="J54:J55"/>
    <mergeCell ref="K54:K55"/>
    <mergeCell ref="AE47:AG49"/>
    <mergeCell ref="O50:O52"/>
    <mergeCell ref="X50:AC52"/>
    <mergeCell ref="P50:P52"/>
    <mergeCell ref="AE50:AG52"/>
    <mergeCell ref="L50:L52"/>
    <mergeCell ref="M50:M52"/>
    <mergeCell ref="K52:K53"/>
    <mergeCell ref="BF50:BF52"/>
    <mergeCell ref="AR50:AR52"/>
    <mergeCell ref="AS50:AS52"/>
    <mergeCell ref="AK50:AK52"/>
    <mergeCell ref="S50:S52"/>
    <mergeCell ref="T50:T52"/>
    <mergeCell ref="U50:U52"/>
    <mergeCell ref="V50:V52"/>
    <mergeCell ref="W50:W52"/>
    <mergeCell ref="BC47:BE47"/>
    <mergeCell ref="AZ50:BB50"/>
    <mergeCell ref="BC50:BE50"/>
    <mergeCell ref="AW51:AY51"/>
    <mergeCell ref="AZ51:BB51"/>
    <mergeCell ref="BC51:BE51"/>
    <mergeCell ref="AW52:AY52"/>
    <mergeCell ref="AZ52:BB52"/>
    <mergeCell ref="BC52:BE52"/>
    <mergeCell ref="AH53:AH55"/>
    <mergeCell ref="BF47:BF49"/>
    <mergeCell ref="N50:N52"/>
    <mergeCell ref="AW53:AY53"/>
    <mergeCell ref="BC48:BE48"/>
    <mergeCell ref="AW50:AY50"/>
    <mergeCell ref="O53:O55"/>
    <mergeCell ref="AN50:AN52"/>
    <mergeCell ref="AO50:AO55"/>
    <mergeCell ref="BG53:BG55"/>
    <mergeCell ref="BH53:BH55"/>
    <mergeCell ref="BI53:BI55"/>
    <mergeCell ref="BC53:BE53"/>
    <mergeCell ref="BC54:BE54"/>
    <mergeCell ref="AZ55:BB55"/>
    <mergeCell ref="BJ44:BJ46"/>
    <mergeCell ref="AQ50:AQ52"/>
    <mergeCell ref="BJ47:BJ49"/>
    <mergeCell ref="AT44:AT46"/>
    <mergeCell ref="AU44:AU46"/>
    <mergeCell ref="BH44:BH46"/>
    <mergeCell ref="U47:U49"/>
    <mergeCell ref="W44:W46"/>
    <mergeCell ref="V44:V46"/>
    <mergeCell ref="K46:K47"/>
    <mergeCell ref="N47:N49"/>
    <mergeCell ref="O47:O49"/>
    <mergeCell ref="T47:T49"/>
    <mergeCell ref="K50:K51"/>
    <mergeCell ref="AJ50:AJ52"/>
    <mergeCell ref="Q50:Q52"/>
    <mergeCell ref="R50:R52"/>
    <mergeCell ref="X47:AC49"/>
    <mergeCell ref="AD47:AD49"/>
    <mergeCell ref="BH47:BH49"/>
    <mergeCell ref="AE44:AG46"/>
    <mergeCell ref="AH44:AH46"/>
    <mergeCell ref="AI44:AI46"/>
    <mergeCell ref="M44:M46"/>
    <mergeCell ref="N44:N46"/>
    <mergeCell ref="N53:N55"/>
    <mergeCell ref="T56:T58"/>
    <mergeCell ref="U56:U58"/>
    <mergeCell ref="V56:V58"/>
    <mergeCell ref="W56:W58"/>
    <mergeCell ref="X56:AC58"/>
    <mergeCell ref="AD53:AD55"/>
    <mergeCell ref="AE53:AG55"/>
    <mergeCell ref="AD50:AD52"/>
    <mergeCell ref="AH50:AH52"/>
    <mergeCell ref="AK47:AL49"/>
    <mergeCell ref="AM47:AN49"/>
    <mergeCell ref="AP47:AU49"/>
    <mergeCell ref="BC57:BE57"/>
    <mergeCell ref="AW58:AY58"/>
    <mergeCell ref="AZ58:BB58"/>
    <mergeCell ref="BC58:BE58"/>
    <mergeCell ref="AE56:AG58"/>
    <mergeCell ref="AL56:AL58"/>
    <mergeCell ref="AH56:AH58"/>
    <mergeCell ref="AI56:AI58"/>
    <mergeCell ref="AW47:AY47"/>
    <mergeCell ref="AZ47:BB47"/>
    <mergeCell ref="AZ57:BB57"/>
    <mergeCell ref="AZ53:BB53"/>
    <mergeCell ref="AW54:AY54"/>
    <mergeCell ref="AZ54:BB54"/>
    <mergeCell ref="AW55:AY55"/>
    <mergeCell ref="AT50:AT52"/>
    <mergeCell ref="AU50:AU52"/>
    <mergeCell ref="AL50:AL52"/>
    <mergeCell ref="AM50:AM52"/>
    <mergeCell ref="BK53:BK55"/>
    <mergeCell ref="AK53:AL55"/>
    <mergeCell ref="AM53:AN55"/>
    <mergeCell ref="AP53:AU55"/>
    <mergeCell ref="AP56:AP58"/>
    <mergeCell ref="BG50:BG52"/>
    <mergeCell ref="BK50:BK52"/>
    <mergeCell ref="O56:O58"/>
    <mergeCell ref="AL44:AL46"/>
    <mergeCell ref="BI47:BI49"/>
    <mergeCell ref="X53:AC55"/>
    <mergeCell ref="Q56:Q58"/>
    <mergeCell ref="R56:R58"/>
    <mergeCell ref="T53:T55"/>
    <mergeCell ref="U53:U55"/>
    <mergeCell ref="BJ53:BJ55"/>
    <mergeCell ref="BH50:BH52"/>
    <mergeCell ref="BI50:BI52"/>
    <mergeCell ref="BJ50:BJ52"/>
    <mergeCell ref="BF53:BF55"/>
    <mergeCell ref="BH56:BH58"/>
    <mergeCell ref="BI56:BI58"/>
    <mergeCell ref="AR56:AR58"/>
    <mergeCell ref="BG56:BG58"/>
    <mergeCell ref="X44:AC46"/>
    <mergeCell ref="AS44:AS46"/>
    <mergeCell ref="AW49:AY49"/>
    <mergeCell ref="AZ49:BB49"/>
    <mergeCell ref="AI53:AJ55"/>
    <mergeCell ref="AW48:AY48"/>
    <mergeCell ref="AZ48:BB48"/>
    <mergeCell ref="BJ56:BJ58"/>
    <mergeCell ref="A62:A67"/>
    <mergeCell ref="B62:F63"/>
    <mergeCell ref="G56:I61"/>
    <mergeCell ref="J56:J57"/>
    <mergeCell ref="J60:J61"/>
    <mergeCell ref="G62:I67"/>
    <mergeCell ref="L56:L58"/>
    <mergeCell ref="K56:K57"/>
    <mergeCell ref="K60:K61"/>
    <mergeCell ref="K62:K63"/>
    <mergeCell ref="L62:L64"/>
    <mergeCell ref="J62:J63"/>
    <mergeCell ref="M56:M58"/>
    <mergeCell ref="B58:F61"/>
    <mergeCell ref="J58:J59"/>
    <mergeCell ref="K58:K59"/>
    <mergeCell ref="M62:M64"/>
    <mergeCell ref="J66:J67"/>
    <mergeCell ref="A56:A61"/>
    <mergeCell ref="B56:F57"/>
    <mergeCell ref="K64:K65"/>
    <mergeCell ref="B64:F67"/>
    <mergeCell ref="J64:J65"/>
    <mergeCell ref="K66:K67"/>
    <mergeCell ref="BC59:BE59"/>
    <mergeCell ref="AW60:AY60"/>
    <mergeCell ref="AZ60:BB60"/>
    <mergeCell ref="BC60:BE60"/>
    <mergeCell ref="AQ62:AQ64"/>
    <mergeCell ref="AI59:AJ61"/>
    <mergeCell ref="Q62:Q64"/>
    <mergeCell ref="R62:R64"/>
    <mergeCell ref="AW61:AY61"/>
    <mergeCell ref="X59:AC61"/>
    <mergeCell ref="AD59:AD61"/>
    <mergeCell ref="AJ62:AJ64"/>
    <mergeCell ref="AI62:AI64"/>
    <mergeCell ref="AE59:AG61"/>
    <mergeCell ref="AH59:AH61"/>
    <mergeCell ref="AH62:AH64"/>
    <mergeCell ref="AP62:AP64"/>
    <mergeCell ref="AN62:AN64"/>
    <mergeCell ref="U62:U64"/>
    <mergeCell ref="N65:N67"/>
    <mergeCell ref="S62:S64"/>
    <mergeCell ref="T62:T64"/>
    <mergeCell ref="O62:O64"/>
    <mergeCell ref="AK62:AK64"/>
    <mergeCell ref="AO56:AO61"/>
    <mergeCell ref="AS56:AS58"/>
    <mergeCell ref="AK59:AL61"/>
    <mergeCell ref="AW56:AY56"/>
    <mergeCell ref="AZ56:BB56"/>
    <mergeCell ref="BC56:BE56"/>
    <mergeCell ref="AW57:AY57"/>
    <mergeCell ref="N56:N58"/>
    <mergeCell ref="S56:S58"/>
    <mergeCell ref="BK56:BK58"/>
    <mergeCell ref="N59:N61"/>
    <mergeCell ref="O59:O61"/>
    <mergeCell ref="T59:T61"/>
    <mergeCell ref="N62:N64"/>
    <mergeCell ref="BK62:BK64"/>
    <mergeCell ref="BJ62:BJ64"/>
    <mergeCell ref="BF62:BF64"/>
    <mergeCell ref="BG62:BG64"/>
    <mergeCell ref="U59:U61"/>
    <mergeCell ref="BH59:BH61"/>
    <mergeCell ref="BI59:BI61"/>
    <mergeCell ref="AQ56:AQ58"/>
    <mergeCell ref="BJ59:BJ61"/>
    <mergeCell ref="AT56:AT58"/>
    <mergeCell ref="AU56:AU58"/>
    <mergeCell ref="AW59:AY59"/>
    <mergeCell ref="AZ59:BB59"/>
    <mergeCell ref="BF59:BF61"/>
    <mergeCell ref="BG59:BG61"/>
    <mergeCell ref="P56:P58"/>
    <mergeCell ref="AJ56:AJ58"/>
    <mergeCell ref="AK56:AK58"/>
    <mergeCell ref="AD56:AD58"/>
    <mergeCell ref="AZ61:BB61"/>
    <mergeCell ref="BC61:BE61"/>
    <mergeCell ref="AM59:AN61"/>
    <mergeCell ref="AP59:AU61"/>
    <mergeCell ref="BF56:BF58"/>
    <mergeCell ref="AM56:AM58"/>
    <mergeCell ref="AN56:AN58"/>
    <mergeCell ref="V62:V64"/>
    <mergeCell ref="N68:N70"/>
    <mergeCell ref="BI65:BI67"/>
    <mergeCell ref="AR62:AR64"/>
    <mergeCell ref="AS62:AS64"/>
    <mergeCell ref="AT62:AT64"/>
    <mergeCell ref="AU62:AU64"/>
    <mergeCell ref="AL62:AL64"/>
    <mergeCell ref="W62:W64"/>
    <mergeCell ref="X62:AC64"/>
    <mergeCell ref="AD62:AD64"/>
    <mergeCell ref="AP65:AU67"/>
    <mergeCell ref="AI65:AJ67"/>
    <mergeCell ref="AE68:AG70"/>
    <mergeCell ref="AH68:AH70"/>
    <mergeCell ref="AI68:AI70"/>
    <mergeCell ref="AH65:AH67"/>
    <mergeCell ref="AJ68:AJ70"/>
    <mergeCell ref="AE62:AG64"/>
    <mergeCell ref="T65:T67"/>
    <mergeCell ref="AW66:AY66"/>
    <mergeCell ref="T71:T73"/>
    <mergeCell ref="AW62:AY62"/>
    <mergeCell ref="AZ62:BB62"/>
    <mergeCell ref="BC62:BE62"/>
    <mergeCell ref="BH62:BH64"/>
    <mergeCell ref="BI62:BI64"/>
    <mergeCell ref="BF65:BF67"/>
    <mergeCell ref="W68:W70"/>
    <mergeCell ref="P62:P64"/>
    <mergeCell ref="AP71:AU73"/>
    <mergeCell ref="X68:AC70"/>
    <mergeCell ref="X65:AC67"/>
    <mergeCell ref="AD65:AD67"/>
    <mergeCell ref="O68:O70"/>
    <mergeCell ref="AW71:AY71"/>
    <mergeCell ref="AZ71:BB71"/>
    <mergeCell ref="BC71:BE71"/>
    <mergeCell ref="AZ66:BB66"/>
    <mergeCell ref="BC66:BE66"/>
    <mergeCell ref="U65:U67"/>
    <mergeCell ref="AL68:AL70"/>
    <mergeCell ref="AM68:AM70"/>
    <mergeCell ref="AN68:AN70"/>
    <mergeCell ref="AO68:AO73"/>
    <mergeCell ref="AP68:AP70"/>
    <mergeCell ref="AT68:AT70"/>
    <mergeCell ref="AE65:AG67"/>
    <mergeCell ref="AK65:AL67"/>
    <mergeCell ref="AM65:AN67"/>
    <mergeCell ref="AM62:AM64"/>
    <mergeCell ref="X71:AC73"/>
    <mergeCell ref="O65:O67"/>
    <mergeCell ref="BH71:BH73"/>
    <mergeCell ref="BI71:BI73"/>
    <mergeCell ref="BJ71:BJ73"/>
    <mergeCell ref="AD68:AD70"/>
    <mergeCell ref="Q68:Q70"/>
    <mergeCell ref="R68:R70"/>
    <mergeCell ref="V74:V76"/>
    <mergeCell ref="W74:W76"/>
    <mergeCell ref="X74:AC76"/>
    <mergeCell ref="AL74:AL76"/>
    <mergeCell ref="AM74:AM76"/>
    <mergeCell ref="AH74:AH76"/>
    <mergeCell ref="AW73:AY73"/>
    <mergeCell ref="AZ73:BB73"/>
    <mergeCell ref="BC73:BE73"/>
    <mergeCell ref="AW74:AY74"/>
    <mergeCell ref="AZ74:BB74"/>
    <mergeCell ref="BC74:BE74"/>
    <mergeCell ref="AW75:AY75"/>
    <mergeCell ref="AZ75:BB75"/>
    <mergeCell ref="AK71:AL73"/>
    <mergeCell ref="AM71:AN73"/>
    <mergeCell ref="AD74:AD76"/>
    <mergeCell ref="AE74:AG76"/>
    <mergeCell ref="AD71:AD73"/>
    <mergeCell ref="AE71:AG73"/>
    <mergeCell ref="AK68:AK70"/>
    <mergeCell ref="BH68:BH70"/>
    <mergeCell ref="BI68:BI70"/>
    <mergeCell ref="AW72:AY72"/>
    <mergeCell ref="AZ72:BB72"/>
    <mergeCell ref="BC72:BE72"/>
    <mergeCell ref="B70:F73"/>
    <mergeCell ref="A68:A73"/>
    <mergeCell ref="B68:F69"/>
    <mergeCell ref="G68:I73"/>
    <mergeCell ref="J68:J69"/>
    <mergeCell ref="AH71:AH73"/>
    <mergeCell ref="AI71:AJ73"/>
    <mergeCell ref="Q74:Q76"/>
    <mergeCell ref="R74:R76"/>
    <mergeCell ref="AJ74:AJ76"/>
    <mergeCell ref="AI74:AI76"/>
    <mergeCell ref="AD77:AD79"/>
    <mergeCell ref="N71:N73"/>
    <mergeCell ref="O71:O73"/>
    <mergeCell ref="U71:U73"/>
    <mergeCell ref="S74:S76"/>
    <mergeCell ref="T74:T76"/>
    <mergeCell ref="U74:U76"/>
    <mergeCell ref="O74:O76"/>
    <mergeCell ref="P74:P76"/>
    <mergeCell ref="P68:P70"/>
    <mergeCell ref="S68:S70"/>
    <mergeCell ref="T68:T70"/>
    <mergeCell ref="U68:U70"/>
    <mergeCell ref="V68:V70"/>
    <mergeCell ref="J72:J73"/>
    <mergeCell ref="L68:L70"/>
    <mergeCell ref="K68:K69"/>
    <mergeCell ref="J70:J71"/>
    <mergeCell ref="K70:K71"/>
    <mergeCell ref="A74:A79"/>
    <mergeCell ref="B74:F75"/>
    <mergeCell ref="G74:I79"/>
    <mergeCell ref="J74:J75"/>
    <mergeCell ref="K74:K75"/>
    <mergeCell ref="BJ68:BJ70"/>
    <mergeCell ref="BF71:BF73"/>
    <mergeCell ref="BG71:BG73"/>
    <mergeCell ref="AW76:AY76"/>
    <mergeCell ref="AZ76:BB76"/>
    <mergeCell ref="BC76:BE76"/>
    <mergeCell ref="AW77:AY77"/>
    <mergeCell ref="AZ77:BB77"/>
    <mergeCell ref="BC77:BE77"/>
    <mergeCell ref="AW78:AY78"/>
    <mergeCell ref="AZ78:BB78"/>
    <mergeCell ref="BC78:BE78"/>
    <mergeCell ref="K72:K73"/>
    <mergeCell ref="M68:M70"/>
    <mergeCell ref="BI74:BI76"/>
    <mergeCell ref="AR74:AR76"/>
    <mergeCell ref="AS74:AS76"/>
    <mergeCell ref="AT74:AT76"/>
    <mergeCell ref="AU74:AU76"/>
    <mergeCell ref="AP74:AP76"/>
    <mergeCell ref="AQ74:AQ76"/>
    <mergeCell ref="AK77:AL79"/>
    <mergeCell ref="AM77:AN79"/>
    <mergeCell ref="AK74:AK76"/>
    <mergeCell ref="BG74:BG76"/>
    <mergeCell ref="AN74:AN76"/>
    <mergeCell ref="AO74:AO79"/>
    <mergeCell ref="BK77:BK79"/>
    <mergeCell ref="J78:J79"/>
    <mergeCell ref="K78:K79"/>
    <mergeCell ref="AE77:AG79"/>
    <mergeCell ref="AH77:AH79"/>
    <mergeCell ref="AI77:AJ79"/>
    <mergeCell ref="AP77:AU79"/>
    <mergeCell ref="BK74:BK76"/>
    <mergeCell ref="O77:O79"/>
    <mergeCell ref="BJ74:BJ76"/>
    <mergeCell ref="AW79:AY79"/>
    <mergeCell ref="AZ79:BB79"/>
    <mergeCell ref="BC79:BE79"/>
    <mergeCell ref="BF77:BF79"/>
    <mergeCell ref="BG77:BG79"/>
    <mergeCell ref="BH77:BH79"/>
    <mergeCell ref="BI77:BI79"/>
    <mergeCell ref="BJ77:BJ79"/>
    <mergeCell ref="BF74:BF76"/>
    <mergeCell ref="BH74:BH76"/>
    <mergeCell ref="BC75:BE75"/>
    <mergeCell ref="AK87:AL87"/>
    <mergeCell ref="B88:B89"/>
    <mergeCell ref="C88:C89"/>
    <mergeCell ref="D88:F89"/>
    <mergeCell ref="H88:H89"/>
    <mergeCell ref="I88:I89"/>
    <mergeCell ref="AG88:AJ89"/>
    <mergeCell ref="AK89:AL89"/>
    <mergeCell ref="B76:F79"/>
    <mergeCell ref="J76:J77"/>
    <mergeCell ref="K76:K77"/>
    <mergeCell ref="N77:N79"/>
    <mergeCell ref="L74:L76"/>
    <mergeCell ref="M74:M76"/>
    <mergeCell ref="N74:N76"/>
    <mergeCell ref="T77:T79"/>
    <mergeCell ref="U77:U79"/>
    <mergeCell ref="X77:AC79"/>
    <mergeCell ref="AJ80:AJ82"/>
    <mergeCell ref="AK80:AK82"/>
    <mergeCell ref="S80:S82"/>
    <mergeCell ref="T80:T82"/>
    <mergeCell ref="U80:U82"/>
    <mergeCell ref="V80:V82"/>
    <mergeCell ref="W80:W82"/>
    <mergeCell ref="X80:AC82"/>
    <mergeCell ref="M80:M82"/>
    <mergeCell ref="N80:N82"/>
    <mergeCell ref="O80:O82"/>
    <mergeCell ref="P80:P82"/>
    <mergeCell ref="Q80:Q82"/>
    <mergeCell ref="R80:R82"/>
    <mergeCell ref="A93:AD93"/>
    <mergeCell ref="AK93:AL93"/>
    <mergeCell ref="U90:X91"/>
    <mergeCell ref="Y90:Y91"/>
    <mergeCell ref="Z90:Z91"/>
    <mergeCell ref="AA90:AF91"/>
    <mergeCell ref="AK91:AL91"/>
    <mergeCell ref="D92:G92"/>
    <mergeCell ref="AK92:AL92"/>
    <mergeCell ref="T90:T91"/>
    <mergeCell ref="AA88:AE89"/>
    <mergeCell ref="AF88:AF89"/>
    <mergeCell ref="T88:T89"/>
    <mergeCell ref="U88:W89"/>
    <mergeCell ref="Y88:Y89"/>
    <mergeCell ref="Z88:Z89"/>
    <mergeCell ref="I90:I91"/>
    <mergeCell ref="J90:K91"/>
    <mergeCell ref="J88:Q89"/>
    <mergeCell ref="S88:S89"/>
    <mergeCell ref="S90:S91"/>
    <mergeCell ref="L90:L91"/>
    <mergeCell ref="M90:M91"/>
    <mergeCell ref="N90:N91"/>
    <mergeCell ref="O90:R91"/>
    <mergeCell ref="B90:B91"/>
    <mergeCell ref="C90:C91"/>
    <mergeCell ref="D90:F91"/>
    <mergeCell ref="H90:H91"/>
  </mergeCells>
  <phoneticPr fontId="6"/>
  <printOptions horizontalCentered="1" verticalCentered="1"/>
  <pageMargins left="0.51181102362204722" right="0.16" top="0.35433070866141736" bottom="0.35433070866141736" header="0.31496062992125984" footer="0.31496062992125984"/>
  <pageSetup paperSize="8" scale="60" firstPageNumber="7" orientation="landscape" useFirstPageNumber="1" r:id="rId1"/>
  <headerFooter>
    <oddHeader>&amp;R&amp;"ＭＳ Ｐ明朝,標準"&amp;12戸安様式第6号</oddHeader>
    <oddFooter>&amp;C - &amp;P -&amp;R&amp;"ＭＳ Ｐ明朝,標準"H26.9.1改訂</oddFooter>
  </headerFooter>
  <rowBreaks count="2" manualBreakCount="2">
    <brk id="94" max="65" man="1"/>
    <brk id="191" max="65" man="1"/>
  </rowBreaks>
  <ignoredErrors>
    <ignoredError sqref="A20:A79 AV23:AV24 Q6 S6 U6 E9 E5 A207:A224 A225:A236 A237:A272 AW20:BE20 AW25:BB25 AW21:BB21 AW22:BB22 AW23:BB23 AW24:BB24 BD25:BE25 BD24:BE24 BD23:BE23 BD22:BE22 BD21:BE21 BC25 BC21 BC22 BC23 BC24 AW26:BE31 AW32:BE37 AW38:BE43 AW44:BE49 AW61:AY61 AW62:BE67 AW68:BE73 AW51:BE55 AW50:BB50 BD50:BE50 AW74:BE79 AW80:BE85 AW105:BE110 AW111:BE116 AW117:BE122 AW123:BE128 AW129:BE134 AW135:BE140 AW141:BE146 AW147:BE152 AW153:BE158 AW159:BE164 AW165:BE170 AW171:BE176 AW177:BE182 AW213:BE218 AW207:BE212 AW219:BE224 AW225:BE230 AW231:BE236 AW237:BE242 AW243:BE248 AW249:BE254 AW255:BE260 AW261:BE266 AW267:BE272 AW56:AY56 AW57:AY57 AW58:AY58 AW59:AY59 BC59:BE59 AW60:AY60 BC60:BE60 BC61:BE61 BA61:BB61 BA60:BB60 BA59:BB59 BA58:BB58 BA57:BB57 BA56:BB56 AZ61 AZ56 AZ57 AZ58 AZ59 AZ60 BD58:BE58 BD57:BE57 BD56:BE56 BC58 BC56 BC57 A165:A176 A177:A182 AW201:BE206 AV204:AV205" unlockedFormula="1"/>
  </ignoredError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0" tint="-0.14999847407452621"/>
  </sheetPr>
  <dimension ref="A1:R208"/>
  <sheetViews>
    <sheetView topLeftCell="A73" workbookViewId="0">
      <selection activeCell="E99" sqref="E99"/>
    </sheetView>
  </sheetViews>
  <sheetFormatPr defaultColWidth="9" defaultRowHeight="14.25"/>
  <cols>
    <col min="1" max="1" width="5.375" style="107" bestFit="1" customWidth="1"/>
    <col min="2" max="2" width="24.5" style="141" customWidth="1"/>
    <col min="3" max="4" width="2.75" style="75" customWidth="1"/>
    <col min="5" max="5" width="21.125" style="76" customWidth="1"/>
    <col min="6" max="7" width="2.75" style="76" customWidth="1"/>
    <col min="8" max="8" width="21.125" style="76" customWidth="1"/>
    <col min="9" max="9" width="3" style="76" customWidth="1"/>
    <col min="10" max="10" width="2.75" style="76" customWidth="1"/>
    <col min="11" max="11" width="21.125" style="76" customWidth="1"/>
    <col min="12" max="13" width="2.75" style="76" customWidth="1"/>
    <col min="14" max="14" width="21.125" style="76" customWidth="1"/>
    <col min="15" max="16" width="2.75" style="76" customWidth="1"/>
    <col min="17" max="17" width="21.125" style="76" customWidth="1"/>
    <col min="18" max="18" width="2.625" style="76" customWidth="1"/>
    <col min="19" max="16384" width="9" style="76"/>
  </cols>
  <sheetData>
    <row r="1" spans="1:18" ht="21.75" customHeight="1">
      <c r="A1" s="619" t="s">
        <v>745</v>
      </c>
      <c r="B1" s="620"/>
      <c r="E1" s="2435" t="s">
        <v>112</v>
      </c>
      <c r="F1" s="2435"/>
      <c r="G1" s="2435"/>
      <c r="H1" s="2435"/>
      <c r="I1" s="2435"/>
      <c r="J1" s="2435"/>
      <c r="K1" s="2435"/>
      <c r="L1" s="2435"/>
      <c r="M1" s="2435"/>
      <c r="Q1" s="621"/>
    </row>
    <row r="2" spans="1:18" ht="7.5" customHeight="1" thickBot="1">
      <c r="A2" s="108"/>
      <c r="B2" s="109"/>
      <c r="C2" s="110"/>
      <c r="D2" s="110"/>
      <c r="E2" s="111"/>
      <c r="F2" s="111"/>
      <c r="G2" s="111"/>
      <c r="H2" s="111"/>
      <c r="I2" s="111"/>
      <c r="J2" s="111"/>
      <c r="K2" s="111"/>
      <c r="L2" s="111"/>
      <c r="M2" s="111"/>
      <c r="N2" s="111"/>
      <c r="O2" s="111"/>
      <c r="P2" s="111"/>
      <c r="Q2" s="111"/>
      <c r="R2" s="112"/>
    </row>
    <row r="3" spans="1:18" ht="15.75" thickTop="1" thickBot="1">
      <c r="A3" s="113"/>
      <c r="B3" s="114" t="s">
        <v>113</v>
      </c>
      <c r="C3" s="2433" t="s">
        <v>114</v>
      </c>
      <c r="D3" s="2433"/>
      <c r="E3" s="116" t="s">
        <v>115</v>
      </c>
      <c r="F3" s="116"/>
      <c r="G3" s="116"/>
      <c r="H3" s="117"/>
      <c r="I3" s="116"/>
      <c r="J3" s="116"/>
      <c r="K3" s="114" t="s">
        <v>116</v>
      </c>
      <c r="L3" s="116"/>
      <c r="M3" s="116"/>
      <c r="N3" s="118"/>
      <c r="O3" s="116"/>
      <c r="P3" s="116"/>
      <c r="Q3" s="114" t="s">
        <v>117</v>
      </c>
      <c r="R3" s="119"/>
    </row>
    <row r="4" spans="1:18" ht="9" customHeight="1" thickTop="1" thickBot="1">
      <c r="A4" s="113"/>
      <c r="B4" s="114"/>
      <c r="C4" s="115"/>
      <c r="D4" s="115"/>
      <c r="E4" s="116"/>
      <c r="F4" s="116"/>
      <c r="G4" s="116"/>
      <c r="H4" s="116"/>
      <c r="I4" s="116"/>
      <c r="J4" s="116"/>
      <c r="K4" s="116"/>
      <c r="L4" s="116"/>
      <c r="M4" s="116"/>
      <c r="N4" s="116"/>
      <c r="O4" s="116"/>
      <c r="P4" s="116"/>
      <c r="Q4" s="116"/>
      <c r="R4" s="119"/>
    </row>
    <row r="5" spans="1:18" ht="15" thickBot="1">
      <c r="A5" s="113"/>
      <c r="B5" s="114" t="s">
        <v>118</v>
      </c>
      <c r="C5" s="2433" t="s">
        <v>119</v>
      </c>
      <c r="D5" s="2433"/>
      <c r="E5" s="116" t="s">
        <v>120</v>
      </c>
      <c r="F5" s="116"/>
      <c r="G5" s="116"/>
      <c r="H5" s="120"/>
      <c r="I5" s="116"/>
      <c r="J5" s="116"/>
      <c r="K5" s="114" t="s">
        <v>121</v>
      </c>
      <c r="L5" s="116"/>
      <c r="M5" s="116"/>
      <c r="N5" s="121"/>
      <c r="O5" s="116"/>
      <c r="P5" s="116"/>
      <c r="Q5" s="114" t="s">
        <v>122</v>
      </c>
      <c r="R5" s="119"/>
    </row>
    <row r="6" spans="1:18" ht="9" customHeight="1">
      <c r="A6" s="113"/>
      <c r="B6" s="114"/>
      <c r="C6" s="115"/>
      <c r="D6" s="115"/>
      <c r="E6" s="116"/>
      <c r="F6" s="116"/>
      <c r="G6" s="116"/>
      <c r="H6" s="116"/>
      <c r="I6" s="116"/>
      <c r="J6" s="116"/>
      <c r="K6" s="116"/>
      <c r="L6" s="116"/>
      <c r="M6" s="116"/>
      <c r="N6" s="116"/>
      <c r="O6" s="116"/>
      <c r="P6" s="116"/>
      <c r="Q6" s="116"/>
      <c r="R6" s="119"/>
    </row>
    <row r="7" spans="1:18">
      <c r="A7" s="113"/>
      <c r="B7" s="114" t="s">
        <v>123</v>
      </c>
      <c r="C7" s="2433" t="s">
        <v>124</v>
      </c>
      <c r="D7" s="2433"/>
      <c r="E7" s="116" t="s">
        <v>125</v>
      </c>
      <c r="F7" s="116"/>
      <c r="G7" s="116"/>
      <c r="H7" s="116"/>
      <c r="I7" s="116"/>
      <c r="J7" s="116"/>
      <c r="K7" s="116"/>
      <c r="L7" s="116"/>
      <c r="M7" s="116"/>
      <c r="N7" s="116"/>
      <c r="O7" s="116"/>
      <c r="P7" s="116"/>
      <c r="Q7" s="116"/>
      <c r="R7" s="119"/>
    </row>
    <row r="8" spans="1:18" ht="8.25" customHeight="1">
      <c r="A8" s="122"/>
      <c r="B8" s="123"/>
      <c r="C8" s="124"/>
      <c r="D8" s="124"/>
      <c r="E8" s="125"/>
      <c r="F8" s="125"/>
      <c r="G8" s="125"/>
      <c r="H8" s="125"/>
      <c r="I8" s="125"/>
      <c r="J8" s="125"/>
      <c r="K8" s="125"/>
      <c r="L8" s="125"/>
      <c r="M8" s="125"/>
      <c r="N8" s="125"/>
      <c r="O8" s="125"/>
      <c r="P8" s="125"/>
      <c r="Q8" s="125"/>
      <c r="R8" s="126"/>
    </row>
    <row r="9" spans="1:18">
      <c r="A9" s="622"/>
      <c r="B9" s="109"/>
      <c r="C9" s="115"/>
      <c r="D9" s="115"/>
      <c r="E9" s="116"/>
      <c r="F9" s="116"/>
      <c r="G9" s="116"/>
      <c r="H9" s="116"/>
      <c r="I9" s="116"/>
      <c r="J9" s="116"/>
      <c r="K9" s="116"/>
      <c r="L9" s="116"/>
      <c r="M9" s="116"/>
      <c r="N9" s="116"/>
      <c r="O9" s="116"/>
      <c r="P9" s="116"/>
      <c r="Q9" s="116"/>
      <c r="R9" s="119"/>
    </row>
    <row r="10" spans="1:18" ht="13.5" customHeight="1">
      <c r="A10" s="2419">
        <v>0</v>
      </c>
      <c r="B10" s="2420" t="s">
        <v>126</v>
      </c>
      <c r="C10" s="115"/>
      <c r="D10" s="115"/>
      <c r="E10" s="116"/>
      <c r="F10" s="116"/>
      <c r="G10" s="116"/>
      <c r="H10" s="116"/>
      <c r="I10" s="116"/>
      <c r="J10" s="116"/>
      <c r="K10" s="2421" t="s">
        <v>123</v>
      </c>
      <c r="L10" s="116"/>
      <c r="M10" s="116"/>
      <c r="N10" s="116"/>
      <c r="O10" s="116"/>
      <c r="P10" s="116"/>
      <c r="Q10" s="116"/>
      <c r="R10" s="119"/>
    </row>
    <row r="11" spans="1:18" ht="14.25" customHeight="1">
      <c r="A11" s="2419"/>
      <c r="B11" s="2420"/>
      <c r="C11" s="115"/>
      <c r="D11" s="110"/>
      <c r="E11" s="111"/>
      <c r="F11" s="111"/>
      <c r="G11" s="111"/>
      <c r="H11" s="111"/>
      <c r="I11" s="111"/>
      <c r="J11" s="112"/>
      <c r="K11" s="2422"/>
      <c r="L11" s="116"/>
      <c r="M11" s="116"/>
      <c r="N11" s="116"/>
      <c r="O11" s="116"/>
      <c r="P11" s="116"/>
      <c r="Q11" s="116"/>
      <c r="R11" s="119"/>
    </row>
    <row r="12" spans="1:18" ht="14.25" customHeight="1" thickBot="1">
      <c r="A12" s="623"/>
      <c r="B12" s="114"/>
      <c r="C12" s="115"/>
      <c r="D12" s="115"/>
      <c r="E12" s="115"/>
      <c r="F12" s="116"/>
      <c r="G12" s="116"/>
      <c r="H12" s="116"/>
      <c r="I12" s="116"/>
      <c r="J12" s="116"/>
      <c r="K12" s="127" t="s">
        <v>127</v>
      </c>
      <c r="L12" s="116"/>
      <c r="M12" s="116"/>
      <c r="N12" s="116"/>
      <c r="O12" s="116"/>
      <c r="P12" s="116"/>
      <c r="Q12" s="116"/>
      <c r="R12" s="119"/>
    </row>
    <row r="13" spans="1:18" ht="14.25" customHeight="1" thickTop="1">
      <c r="A13" s="2419">
        <v>1</v>
      </c>
      <c r="B13" s="2420" t="s">
        <v>128</v>
      </c>
      <c r="C13" s="115"/>
      <c r="D13" s="115"/>
      <c r="E13" s="2417" t="s">
        <v>30</v>
      </c>
      <c r="F13" s="116"/>
      <c r="G13" s="116"/>
      <c r="H13" s="116"/>
      <c r="I13" s="116"/>
      <c r="J13" s="116"/>
      <c r="K13" s="2421" t="s">
        <v>129</v>
      </c>
      <c r="L13" s="116"/>
      <c r="M13" s="116"/>
      <c r="N13" s="116"/>
      <c r="O13" s="116"/>
      <c r="P13" s="116"/>
      <c r="Q13" s="116"/>
      <c r="R13" s="119"/>
    </row>
    <row r="14" spans="1:18" ht="14.25" customHeight="1" thickBot="1">
      <c r="A14" s="2419"/>
      <c r="B14" s="2420"/>
      <c r="C14" s="115"/>
      <c r="D14" s="128"/>
      <c r="E14" s="2418"/>
      <c r="F14" s="111"/>
      <c r="G14" s="111"/>
      <c r="H14" s="111"/>
      <c r="I14" s="111"/>
      <c r="J14" s="129"/>
      <c r="K14" s="2422"/>
      <c r="L14" s="116"/>
      <c r="M14" s="116"/>
      <c r="N14" s="116"/>
      <c r="O14" s="116"/>
      <c r="P14" s="116"/>
      <c r="Q14" s="116"/>
      <c r="R14" s="119"/>
    </row>
    <row r="15" spans="1:18" ht="15" thickTop="1">
      <c r="A15" s="623"/>
      <c r="B15" s="133" t="s">
        <v>2070</v>
      </c>
      <c r="C15" s="115"/>
      <c r="D15" s="115"/>
      <c r="E15" s="127" t="s">
        <v>130</v>
      </c>
      <c r="F15" s="116"/>
      <c r="G15" s="116"/>
      <c r="H15" s="116"/>
      <c r="I15" s="116"/>
      <c r="J15" s="130"/>
      <c r="K15" s="127" t="s">
        <v>131</v>
      </c>
      <c r="L15" s="116"/>
      <c r="M15" s="116"/>
      <c r="N15" s="116"/>
      <c r="O15" s="116"/>
      <c r="P15" s="116"/>
      <c r="Q15" s="116"/>
      <c r="R15" s="119"/>
    </row>
    <row r="16" spans="1:18">
      <c r="A16" s="623"/>
      <c r="B16" s="133" t="s">
        <v>2077</v>
      </c>
      <c r="C16" s="115"/>
      <c r="D16" s="115"/>
      <c r="E16" s="116"/>
      <c r="F16" s="116"/>
      <c r="G16" s="116"/>
      <c r="H16" s="116"/>
      <c r="I16" s="116"/>
      <c r="J16" s="130"/>
      <c r="K16" s="2421" t="s">
        <v>132</v>
      </c>
      <c r="L16" s="116"/>
      <c r="M16" s="116"/>
      <c r="N16" s="116"/>
      <c r="O16" s="116"/>
      <c r="P16" s="116"/>
      <c r="Q16" s="116"/>
      <c r="R16" s="119"/>
    </row>
    <row r="17" spans="1:18" ht="14.25" customHeight="1">
      <c r="A17" s="2419"/>
      <c r="B17" s="2433"/>
      <c r="C17" s="115"/>
      <c r="D17" s="115"/>
      <c r="E17" s="116"/>
      <c r="F17" s="116"/>
      <c r="G17" s="116"/>
      <c r="H17" s="116"/>
      <c r="I17" s="116"/>
      <c r="J17" s="129"/>
      <c r="K17" s="2422"/>
      <c r="L17" s="116"/>
      <c r="M17" s="116"/>
      <c r="N17" s="116"/>
      <c r="O17" s="116"/>
      <c r="P17" s="116"/>
      <c r="Q17" s="116"/>
      <c r="R17" s="119"/>
    </row>
    <row r="18" spans="1:18" ht="14.25" customHeight="1">
      <c r="A18" s="2419"/>
      <c r="B18" s="2433"/>
      <c r="C18" s="115"/>
      <c r="D18" s="115"/>
      <c r="E18" s="116"/>
      <c r="F18" s="116"/>
      <c r="G18" s="116"/>
      <c r="H18" s="116"/>
      <c r="I18" s="116"/>
      <c r="J18" s="130"/>
      <c r="K18" s="127" t="s">
        <v>133</v>
      </c>
      <c r="L18" s="116"/>
      <c r="M18" s="116"/>
      <c r="N18" s="116"/>
      <c r="O18" s="116"/>
      <c r="P18" s="116"/>
      <c r="Q18" s="116"/>
      <c r="R18" s="119"/>
    </row>
    <row r="19" spans="1:18">
      <c r="A19" s="623"/>
      <c r="B19" s="114"/>
      <c r="C19" s="115"/>
      <c r="D19" s="115"/>
      <c r="E19" s="116"/>
      <c r="F19" s="116"/>
      <c r="G19" s="116"/>
      <c r="H19" s="116"/>
      <c r="I19" s="116"/>
      <c r="J19" s="131"/>
      <c r="K19" s="2421" t="s">
        <v>134</v>
      </c>
      <c r="L19" s="116"/>
      <c r="M19" s="116"/>
      <c r="N19" s="116"/>
      <c r="O19" s="116"/>
      <c r="P19" s="116"/>
      <c r="Q19" s="116"/>
      <c r="R19" s="119"/>
    </row>
    <row r="20" spans="1:18">
      <c r="A20" s="623"/>
      <c r="B20" s="114"/>
      <c r="C20" s="115"/>
      <c r="D20" s="115"/>
      <c r="E20" s="116"/>
      <c r="F20" s="116"/>
      <c r="G20" s="116"/>
      <c r="H20" s="116"/>
      <c r="I20" s="116"/>
      <c r="J20" s="130"/>
      <c r="K20" s="2422"/>
      <c r="L20" s="116"/>
      <c r="M20" s="116"/>
      <c r="N20" s="116"/>
      <c r="O20" s="116"/>
      <c r="P20" s="116"/>
      <c r="Q20" s="116"/>
      <c r="R20" s="119"/>
    </row>
    <row r="21" spans="1:18" ht="15" thickBot="1">
      <c r="A21" s="623"/>
      <c r="B21" s="114"/>
      <c r="C21" s="115"/>
      <c r="D21" s="115"/>
      <c r="E21" s="116"/>
      <c r="F21" s="116"/>
      <c r="G21" s="116"/>
      <c r="H21" s="116"/>
      <c r="I21" s="116"/>
      <c r="J21" s="130"/>
      <c r="K21" s="127" t="s">
        <v>135</v>
      </c>
      <c r="L21" s="116"/>
      <c r="M21" s="116"/>
      <c r="N21" s="116"/>
      <c r="O21" s="116"/>
      <c r="P21" s="116"/>
      <c r="Q21" s="116"/>
      <c r="R21" s="119"/>
    </row>
    <row r="22" spans="1:18" ht="13.5">
      <c r="A22" s="2419">
        <v>2</v>
      </c>
      <c r="B22" s="2420" t="s">
        <v>136</v>
      </c>
      <c r="C22" s="115"/>
      <c r="D22" s="115"/>
      <c r="E22" s="116"/>
      <c r="F22" s="116"/>
      <c r="G22" s="116"/>
      <c r="H22" s="2424" t="s">
        <v>137</v>
      </c>
      <c r="I22" s="116"/>
      <c r="J22" s="130"/>
      <c r="K22" s="2421" t="s">
        <v>138</v>
      </c>
      <c r="L22" s="116"/>
      <c r="M22" s="116"/>
      <c r="N22" s="116"/>
      <c r="O22" s="116"/>
      <c r="P22" s="116"/>
      <c r="Q22" s="116"/>
      <c r="R22" s="119"/>
    </row>
    <row r="23" spans="1:18" thickBot="1">
      <c r="A23" s="2419"/>
      <c r="B23" s="2420"/>
      <c r="C23" s="115"/>
      <c r="D23" s="110"/>
      <c r="E23" s="111"/>
      <c r="F23" s="111"/>
      <c r="G23" s="132"/>
      <c r="H23" s="2425"/>
      <c r="I23" s="116"/>
      <c r="J23" s="78"/>
      <c r="K23" s="2434"/>
      <c r="L23" s="116"/>
      <c r="M23" s="116"/>
      <c r="N23" s="116"/>
      <c r="O23" s="116"/>
      <c r="P23" s="116"/>
      <c r="Q23" s="116"/>
      <c r="R23" s="119"/>
    </row>
    <row r="24" spans="1:18" ht="15" thickBot="1">
      <c r="A24" s="623"/>
      <c r="B24" s="133" t="s">
        <v>139</v>
      </c>
      <c r="C24" s="115"/>
      <c r="D24" s="115"/>
      <c r="E24" s="116"/>
      <c r="F24" s="116"/>
      <c r="G24" s="116"/>
      <c r="H24" s="127" t="s">
        <v>140</v>
      </c>
      <c r="I24" s="116"/>
      <c r="J24" s="130"/>
      <c r="K24" s="127" t="s">
        <v>141</v>
      </c>
      <c r="L24" s="116"/>
      <c r="M24" s="116"/>
      <c r="N24" s="116"/>
      <c r="O24" s="116"/>
      <c r="P24" s="116"/>
      <c r="Q24" s="116"/>
      <c r="R24" s="119"/>
    </row>
    <row r="25" spans="1:18" ht="13.5">
      <c r="A25" s="2419">
        <v>3</v>
      </c>
      <c r="B25" s="2420" t="s">
        <v>142</v>
      </c>
      <c r="C25" s="115"/>
      <c r="D25" s="115"/>
      <c r="E25" s="116"/>
      <c r="F25" s="116"/>
      <c r="G25" s="116"/>
      <c r="H25" s="2424" t="s">
        <v>137</v>
      </c>
      <c r="I25" s="116"/>
      <c r="J25" s="81"/>
      <c r="K25" s="2426" t="s">
        <v>143</v>
      </c>
      <c r="L25" s="116"/>
      <c r="M25" s="116"/>
      <c r="N25" s="116"/>
      <c r="O25" s="116"/>
      <c r="P25" s="116"/>
      <c r="Q25" s="116"/>
      <c r="R25" s="119"/>
    </row>
    <row r="26" spans="1:18" thickBot="1">
      <c r="A26" s="2419"/>
      <c r="B26" s="2420"/>
      <c r="C26" s="115"/>
      <c r="D26" s="110"/>
      <c r="E26" s="111"/>
      <c r="F26" s="111"/>
      <c r="G26" s="132"/>
      <c r="H26" s="2425"/>
      <c r="I26" s="116"/>
      <c r="J26" s="116"/>
      <c r="K26" s="2422"/>
      <c r="L26" s="116"/>
      <c r="M26" s="116"/>
      <c r="N26" s="116"/>
      <c r="O26" s="116"/>
      <c r="P26" s="116"/>
      <c r="Q26" s="116"/>
      <c r="R26" s="119"/>
    </row>
    <row r="27" spans="1:18" ht="15" thickBot="1">
      <c r="A27" s="623"/>
      <c r="B27" s="114"/>
      <c r="C27" s="115"/>
      <c r="D27" s="115"/>
      <c r="E27" s="116"/>
      <c r="F27" s="116"/>
      <c r="G27" s="116"/>
      <c r="H27" s="127" t="s">
        <v>144</v>
      </c>
      <c r="I27" s="116"/>
      <c r="J27" s="116"/>
      <c r="K27" s="127" t="s">
        <v>145</v>
      </c>
      <c r="L27" s="116"/>
      <c r="M27" s="116"/>
      <c r="N27" s="116"/>
      <c r="O27" s="116"/>
      <c r="P27" s="116"/>
      <c r="Q27" s="116"/>
      <c r="R27" s="119"/>
    </row>
    <row r="28" spans="1:18" ht="13.5">
      <c r="A28" s="2419">
        <v>4</v>
      </c>
      <c r="B28" s="2420" t="s">
        <v>146</v>
      </c>
      <c r="C28" s="115"/>
      <c r="D28" s="115"/>
      <c r="E28" s="116"/>
      <c r="F28" s="116"/>
      <c r="G28" s="116"/>
      <c r="H28" s="2424" t="s">
        <v>137</v>
      </c>
      <c r="I28" s="116"/>
      <c r="J28" s="116"/>
      <c r="K28" s="116"/>
      <c r="L28" s="116"/>
      <c r="M28" s="116"/>
      <c r="N28" s="2415" t="s">
        <v>147</v>
      </c>
      <c r="O28" s="116"/>
      <c r="P28" s="116"/>
      <c r="Q28" s="2415" t="s">
        <v>148</v>
      </c>
      <c r="R28" s="119"/>
    </row>
    <row r="29" spans="1:18" thickBot="1">
      <c r="A29" s="2419"/>
      <c r="B29" s="2420"/>
      <c r="C29" s="115"/>
      <c r="D29" s="110"/>
      <c r="E29" s="111"/>
      <c r="F29" s="111"/>
      <c r="G29" s="132"/>
      <c r="H29" s="2425"/>
      <c r="I29" s="134"/>
      <c r="J29" s="111"/>
      <c r="K29" s="111"/>
      <c r="L29" s="111"/>
      <c r="M29" s="129"/>
      <c r="N29" s="2416"/>
      <c r="O29" s="111"/>
      <c r="P29" s="111"/>
      <c r="Q29" s="2416"/>
      <c r="R29" s="119"/>
    </row>
    <row r="30" spans="1:18">
      <c r="A30" s="623"/>
      <c r="B30" s="133" t="s">
        <v>2076</v>
      </c>
      <c r="C30" s="115"/>
      <c r="D30" s="115"/>
      <c r="E30" s="116"/>
      <c r="F30" s="116"/>
      <c r="G30" s="116"/>
      <c r="H30" s="127" t="s">
        <v>2067</v>
      </c>
      <c r="I30" s="116"/>
      <c r="J30" s="116"/>
      <c r="K30" s="116"/>
      <c r="L30" s="116"/>
      <c r="M30" s="130"/>
      <c r="N30" s="127" t="s">
        <v>149</v>
      </c>
      <c r="O30" s="116"/>
      <c r="P30" s="116"/>
      <c r="Q30" s="127" t="s">
        <v>150</v>
      </c>
      <c r="R30" s="119"/>
    </row>
    <row r="31" spans="1:18">
      <c r="A31" s="623"/>
      <c r="B31" s="114"/>
      <c r="C31" s="115"/>
      <c r="D31" s="115"/>
      <c r="E31" s="116"/>
      <c r="F31" s="116"/>
      <c r="G31" s="116"/>
      <c r="H31" s="116"/>
      <c r="I31" s="116"/>
      <c r="J31" s="116"/>
      <c r="K31" s="116"/>
      <c r="L31" s="116"/>
      <c r="M31" s="130"/>
      <c r="N31" s="2415" t="s">
        <v>151</v>
      </c>
      <c r="O31" s="116"/>
      <c r="P31" s="116"/>
      <c r="Q31" s="2415" t="s">
        <v>152</v>
      </c>
      <c r="R31" s="119"/>
    </row>
    <row r="32" spans="1:18">
      <c r="A32" s="623"/>
      <c r="B32" s="114"/>
      <c r="C32" s="115"/>
      <c r="D32" s="115"/>
      <c r="E32" s="116"/>
      <c r="F32" s="116"/>
      <c r="G32" s="116"/>
      <c r="H32" s="116"/>
      <c r="I32" s="116"/>
      <c r="J32" s="116"/>
      <c r="K32" s="116"/>
      <c r="L32" s="116"/>
      <c r="M32" s="135"/>
      <c r="N32" s="2416"/>
      <c r="O32" s="111"/>
      <c r="P32" s="111"/>
      <c r="Q32" s="2416"/>
      <c r="R32" s="119"/>
    </row>
    <row r="33" spans="1:18" ht="15" customHeight="1" thickBot="1">
      <c r="A33" s="623"/>
      <c r="B33" s="114"/>
      <c r="C33" s="115"/>
      <c r="D33" s="115"/>
      <c r="E33" s="116"/>
      <c r="F33" s="116"/>
      <c r="G33" s="116"/>
      <c r="H33" s="127"/>
      <c r="I33" s="116"/>
      <c r="J33" s="116"/>
      <c r="K33" s="116"/>
      <c r="L33" s="116"/>
      <c r="M33" s="116"/>
      <c r="N33" s="127" t="s">
        <v>153</v>
      </c>
      <c r="O33" s="116"/>
      <c r="P33" s="116"/>
      <c r="Q33" s="127" t="s">
        <v>154</v>
      </c>
      <c r="R33" s="119"/>
    </row>
    <row r="34" spans="1:18" ht="13.5">
      <c r="A34" s="2419">
        <v>5</v>
      </c>
      <c r="B34" s="2420" t="s">
        <v>155</v>
      </c>
      <c r="C34" s="115"/>
      <c r="D34" s="115"/>
      <c r="E34" s="116"/>
      <c r="F34" s="116"/>
      <c r="G34" s="116"/>
      <c r="H34" s="2424" t="s">
        <v>137</v>
      </c>
      <c r="I34" s="116"/>
      <c r="J34" s="116"/>
      <c r="K34" s="116"/>
      <c r="L34" s="116"/>
      <c r="M34" s="116"/>
      <c r="N34" s="116"/>
      <c r="O34" s="116"/>
      <c r="P34" s="116"/>
      <c r="Q34" s="116"/>
      <c r="R34" s="119"/>
    </row>
    <row r="35" spans="1:18" thickBot="1">
      <c r="A35" s="2419"/>
      <c r="B35" s="2420"/>
      <c r="C35" s="115"/>
      <c r="D35" s="110"/>
      <c r="E35" s="111"/>
      <c r="F35" s="111"/>
      <c r="G35" s="132"/>
      <c r="H35" s="2425"/>
      <c r="I35" s="116"/>
      <c r="J35" s="116"/>
      <c r="K35" s="116"/>
      <c r="L35" s="116"/>
      <c r="M35" s="116"/>
      <c r="N35" s="116"/>
      <c r="O35" s="116"/>
      <c r="P35" s="116"/>
      <c r="Q35" s="116"/>
      <c r="R35" s="119"/>
    </row>
    <row r="36" spans="1:18" ht="15" customHeight="1" thickBot="1">
      <c r="A36" s="623"/>
      <c r="B36" s="136" t="s">
        <v>156</v>
      </c>
      <c r="C36" s="115"/>
      <c r="D36" s="115"/>
      <c r="E36" s="116"/>
      <c r="F36" s="116"/>
      <c r="G36" s="116"/>
      <c r="H36" s="127" t="s">
        <v>157</v>
      </c>
      <c r="I36" s="116"/>
      <c r="J36" s="116"/>
      <c r="K36" s="116"/>
      <c r="L36" s="116"/>
      <c r="M36" s="116"/>
      <c r="N36" s="116"/>
      <c r="O36" s="116"/>
      <c r="P36" s="116"/>
      <c r="Q36" s="116"/>
      <c r="R36" s="119"/>
    </row>
    <row r="37" spans="1:18" ht="13.5">
      <c r="A37" s="2419">
        <v>6</v>
      </c>
      <c r="B37" s="2420" t="s">
        <v>158</v>
      </c>
      <c r="C37" s="115"/>
      <c r="D37" s="115"/>
      <c r="E37" s="116"/>
      <c r="F37" s="116"/>
      <c r="G37" s="116"/>
      <c r="H37" s="2424" t="s">
        <v>137</v>
      </c>
      <c r="I37" s="116"/>
      <c r="J37" s="116"/>
      <c r="K37" s="116"/>
      <c r="L37" s="116"/>
      <c r="M37" s="116"/>
      <c r="N37" s="2415" t="s">
        <v>147</v>
      </c>
      <c r="O37" s="116"/>
      <c r="P37" s="116"/>
      <c r="Q37" s="2415" t="s">
        <v>148</v>
      </c>
      <c r="R37" s="119"/>
    </row>
    <row r="38" spans="1:18" thickBot="1">
      <c r="A38" s="2419"/>
      <c r="B38" s="2420"/>
      <c r="C38" s="115"/>
      <c r="D38" s="110"/>
      <c r="E38" s="111"/>
      <c r="F38" s="111"/>
      <c r="G38" s="132"/>
      <c r="H38" s="2425"/>
      <c r="I38" s="137"/>
      <c r="J38" s="116"/>
      <c r="K38" s="116"/>
      <c r="L38" s="119"/>
      <c r="M38" s="129"/>
      <c r="N38" s="2416"/>
      <c r="O38" s="111"/>
      <c r="P38" s="111"/>
      <c r="Q38" s="2416"/>
      <c r="R38" s="119"/>
    </row>
    <row r="39" spans="1:18">
      <c r="A39" s="623"/>
      <c r="B39" s="136" t="s">
        <v>159</v>
      </c>
      <c r="C39" s="115"/>
      <c r="D39" s="115"/>
      <c r="E39" s="116"/>
      <c r="F39" s="116"/>
      <c r="G39" s="116"/>
      <c r="H39" s="127" t="s">
        <v>160</v>
      </c>
      <c r="I39" s="119"/>
      <c r="J39" s="126"/>
      <c r="K39" s="2426" t="s">
        <v>161</v>
      </c>
      <c r="L39" s="116"/>
      <c r="M39" s="130"/>
      <c r="N39" s="127" t="s">
        <v>162</v>
      </c>
      <c r="O39" s="116"/>
      <c r="P39" s="116"/>
      <c r="Q39" s="127" t="s">
        <v>163</v>
      </c>
      <c r="R39" s="119"/>
    </row>
    <row r="40" spans="1:18" ht="15" thickBot="1">
      <c r="A40" s="623"/>
      <c r="B40" s="114"/>
      <c r="C40" s="115"/>
      <c r="D40" s="115"/>
      <c r="E40" s="116"/>
      <c r="F40" s="116"/>
      <c r="G40" s="116"/>
      <c r="H40" s="116"/>
      <c r="I40" s="119"/>
      <c r="J40" s="116"/>
      <c r="K40" s="2422"/>
      <c r="L40" s="78"/>
      <c r="M40" s="130"/>
      <c r="N40" s="2415" t="s">
        <v>164</v>
      </c>
      <c r="O40" s="116"/>
      <c r="P40" s="116"/>
      <c r="Q40" s="116"/>
      <c r="R40" s="119"/>
    </row>
    <row r="41" spans="1:18" ht="13.5">
      <c r="A41" s="2419">
        <v>7</v>
      </c>
      <c r="B41" s="2420" t="s">
        <v>165</v>
      </c>
      <c r="C41" s="115"/>
      <c r="D41" s="115"/>
      <c r="E41" s="116"/>
      <c r="F41" s="116"/>
      <c r="G41" s="116"/>
      <c r="H41" s="2424" t="s">
        <v>137</v>
      </c>
      <c r="I41" s="126"/>
      <c r="J41" s="116"/>
      <c r="K41" s="127" t="s">
        <v>166</v>
      </c>
      <c r="L41" s="116"/>
      <c r="M41" s="138"/>
      <c r="N41" s="2416"/>
      <c r="O41" s="116"/>
      <c r="P41" s="116"/>
      <c r="Q41" s="116"/>
      <c r="R41" s="119"/>
    </row>
    <row r="42" spans="1:18" thickBot="1">
      <c r="A42" s="2419"/>
      <c r="B42" s="2420"/>
      <c r="C42" s="115"/>
      <c r="D42" s="110"/>
      <c r="E42" s="111"/>
      <c r="F42" s="111"/>
      <c r="G42" s="132"/>
      <c r="H42" s="2425"/>
      <c r="I42" s="116"/>
      <c r="J42" s="116"/>
      <c r="K42" s="116"/>
      <c r="L42" s="116"/>
      <c r="M42" s="130"/>
      <c r="N42" s="127" t="s">
        <v>167</v>
      </c>
      <c r="O42" s="116"/>
      <c r="P42" s="116"/>
      <c r="Q42" s="116"/>
      <c r="R42" s="119"/>
    </row>
    <row r="43" spans="1:18">
      <c r="A43" s="623"/>
      <c r="B43" s="136" t="s">
        <v>168</v>
      </c>
      <c r="C43" s="115"/>
      <c r="D43" s="115"/>
      <c r="E43" s="116"/>
      <c r="F43" s="116"/>
      <c r="G43" s="116"/>
      <c r="H43" s="127" t="s">
        <v>2068</v>
      </c>
      <c r="I43" s="116"/>
      <c r="J43" s="116"/>
      <c r="K43" s="116"/>
      <c r="L43" s="116"/>
      <c r="M43" s="130"/>
      <c r="N43" s="2415" t="s">
        <v>151</v>
      </c>
      <c r="O43" s="116"/>
      <c r="P43" s="116"/>
      <c r="Q43" s="2415" t="s">
        <v>152</v>
      </c>
      <c r="R43" s="119"/>
    </row>
    <row r="44" spans="1:18">
      <c r="A44" s="623"/>
      <c r="B44" s="114"/>
      <c r="C44" s="115"/>
      <c r="D44" s="115"/>
      <c r="E44" s="116"/>
      <c r="F44" s="116"/>
      <c r="G44" s="116"/>
      <c r="H44" s="116"/>
      <c r="I44" s="116"/>
      <c r="J44" s="116"/>
      <c r="K44" s="116"/>
      <c r="L44" s="116"/>
      <c r="M44" s="135"/>
      <c r="N44" s="2416"/>
      <c r="O44" s="111"/>
      <c r="P44" s="111"/>
      <c r="Q44" s="2416"/>
      <c r="R44" s="119"/>
    </row>
    <row r="45" spans="1:18" ht="15" thickBot="1">
      <c r="A45" s="623"/>
      <c r="B45" s="114"/>
      <c r="C45" s="115"/>
      <c r="D45" s="115"/>
      <c r="E45" s="116"/>
      <c r="F45" s="116"/>
      <c r="G45" s="116"/>
      <c r="H45" s="116"/>
      <c r="I45" s="116"/>
      <c r="J45" s="116"/>
      <c r="K45" s="116"/>
      <c r="L45" s="116"/>
      <c r="M45" s="116"/>
      <c r="N45" s="127" t="s">
        <v>169</v>
      </c>
      <c r="O45" s="116"/>
      <c r="P45" s="116"/>
      <c r="Q45" s="127" t="s">
        <v>170</v>
      </c>
      <c r="R45" s="119"/>
    </row>
    <row r="46" spans="1:18" ht="13.5">
      <c r="A46" s="2419">
        <v>8</v>
      </c>
      <c r="B46" s="2420" t="s">
        <v>174</v>
      </c>
      <c r="C46" s="115"/>
      <c r="D46" s="115"/>
      <c r="E46" s="116"/>
      <c r="F46" s="116"/>
      <c r="G46" s="116"/>
      <c r="H46" s="2424" t="s">
        <v>137</v>
      </c>
      <c r="I46" s="116"/>
      <c r="J46" s="116"/>
      <c r="K46" s="116"/>
      <c r="L46" s="116"/>
      <c r="M46" s="116"/>
      <c r="N46" s="2415" t="s">
        <v>151</v>
      </c>
      <c r="O46" s="116"/>
      <c r="P46" s="116"/>
      <c r="Q46" s="116"/>
      <c r="R46" s="119"/>
    </row>
    <row r="47" spans="1:18" thickBot="1">
      <c r="A47" s="2419"/>
      <c r="B47" s="2420"/>
      <c r="C47" s="115"/>
      <c r="D47" s="110"/>
      <c r="E47" s="111"/>
      <c r="F47" s="111"/>
      <c r="G47" s="132"/>
      <c r="H47" s="2425"/>
      <c r="I47" s="134"/>
      <c r="J47" s="111"/>
      <c r="K47" s="111"/>
      <c r="L47" s="111"/>
      <c r="M47" s="135"/>
      <c r="N47" s="2416"/>
      <c r="O47" s="116"/>
      <c r="P47" s="116"/>
      <c r="Q47" s="116"/>
      <c r="R47" s="119"/>
    </row>
    <row r="48" spans="1:18" ht="15" thickBot="1">
      <c r="A48" s="623"/>
      <c r="B48" s="133" t="s">
        <v>175</v>
      </c>
      <c r="C48" s="115"/>
      <c r="D48" s="115"/>
      <c r="E48" s="116"/>
      <c r="F48" s="116"/>
      <c r="G48" s="116"/>
      <c r="H48" s="127" t="s">
        <v>2069</v>
      </c>
      <c r="I48" s="116"/>
      <c r="J48" s="116"/>
      <c r="K48" s="116"/>
      <c r="L48" s="116"/>
      <c r="M48" s="116"/>
      <c r="N48" s="127" t="s">
        <v>176</v>
      </c>
      <c r="O48" s="116"/>
      <c r="P48" s="116"/>
      <c r="Q48" s="116"/>
      <c r="R48" s="119"/>
    </row>
    <row r="49" spans="1:18" ht="13.5">
      <c r="A49" s="2419">
        <v>9</v>
      </c>
      <c r="B49" s="2420" t="s">
        <v>171</v>
      </c>
      <c r="C49" s="115"/>
      <c r="D49" s="115"/>
      <c r="E49" s="116"/>
      <c r="F49" s="116"/>
      <c r="G49" s="116"/>
      <c r="H49" s="2424" t="s">
        <v>137</v>
      </c>
      <c r="O49" s="116"/>
      <c r="P49" s="116"/>
      <c r="Q49" s="116"/>
      <c r="R49" s="119"/>
    </row>
    <row r="50" spans="1:18" thickBot="1">
      <c r="A50" s="2419"/>
      <c r="B50" s="2420"/>
      <c r="C50" s="115"/>
      <c r="D50" s="110"/>
      <c r="E50" s="111"/>
      <c r="F50" s="111"/>
      <c r="G50" s="132"/>
      <c r="H50" s="2425"/>
      <c r="O50" s="116"/>
      <c r="P50" s="116"/>
      <c r="Q50" s="116"/>
      <c r="R50" s="119"/>
    </row>
    <row r="51" spans="1:18" ht="15" thickBot="1">
      <c r="A51" s="623"/>
      <c r="B51" s="133" t="s">
        <v>172</v>
      </c>
      <c r="C51" s="115"/>
      <c r="D51" s="115"/>
      <c r="E51" s="116"/>
      <c r="F51" s="116"/>
      <c r="G51" s="116"/>
      <c r="H51" s="127" t="s">
        <v>173</v>
      </c>
      <c r="O51" s="116"/>
      <c r="P51" s="116"/>
      <c r="Q51" s="116"/>
      <c r="R51" s="119"/>
    </row>
    <row r="52" spans="1:18" ht="13.5">
      <c r="A52" s="2419">
        <v>10</v>
      </c>
      <c r="B52" s="2420" t="s">
        <v>177</v>
      </c>
      <c r="C52" s="115"/>
      <c r="D52" s="115"/>
      <c r="E52" s="116"/>
      <c r="F52" s="116"/>
      <c r="G52" s="116"/>
      <c r="H52" s="2424" t="s">
        <v>137</v>
      </c>
      <c r="I52" s="116"/>
      <c r="J52" s="116"/>
      <c r="K52" s="116"/>
      <c r="L52" s="116"/>
      <c r="M52" s="116"/>
      <c r="N52" s="2415" t="s">
        <v>147</v>
      </c>
      <c r="O52" s="116"/>
      <c r="P52" s="116"/>
      <c r="Q52" s="2415" t="s">
        <v>178</v>
      </c>
      <c r="R52" s="119"/>
    </row>
    <row r="53" spans="1:18" thickBot="1">
      <c r="A53" s="2419"/>
      <c r="B53" s="2420"/>
      <c r="C53" s="115"/>
      <c r="D53" s="110"/>
      <c r="E53" s="111"/>
      <c r="F53" s="111"/>
      <c r="G53" s="132"/>
      <c r="H53" s="2425"/>
      <c r="I53" s="134"/>
      <c r="J53" s="111"/>
      <c r="K53" s="111"/>
      <c r="L53" s="111"/>
      <c r="M53" s="135"/>
      <c r="N53" s="2416"/>
      <c r="O53" s="111"/>
      <c r="P53" s="111"/>
      <c r="Q53" s="2416"/>
      <c r="R53" s="119"/>
    </row>
    <row r="54" spans="1:18" ht="15" thickBot="1">
      <c r="A54" s="623"/>
      <c r="B54" s="133" t="s">
        <v>179</v>
      </c>
      <c r="C54" s="115"/>
      <c r="D54" s="115"/>
      <c r="E54" s="116"/>
      <c r="F54" s="116"/>
      <c r="G54" s="116"/>
      <c r="H54" s="127" t="s">
        <v>180</v>
      </c>
      <c r="I54" s="116"/>
      <c r="J54" s="116"/>
      <c r="K54" s="116"/>
      <c r="L54" s="116"/>
      <c r="M54" s="116"/>
      <c r="N54" s="139" t="s">
        <v>181</v>
      </c>
      <c r="O54" s="116"/>
      <c r="P54" s="116"/>
      <c r="Q54" s="127" t="s">
        <v>182</v>
      </c>
      <c r="R54" s="119"/>
    </row>
    <row r="55" spans="1:18" ht="13.5">
      <c r="A55" s="2419">
        <v>11</v>
      </c>
      <c r="B55" s="2420" t="s">
        <v>183</v>
      </c>
      <c r="C55" s="115"/>
      <c r="D55" s="115"/>
      <c r="E55" s="116"/>
      <c r="F55" s="116"/>
      <c r="G55" s="116"/>
      <c r="H55" s="2424" t="s">
        <v>137</v>
      </c>
      <c r="I55" s="116"/>
      <c r="J55" s="116"/>
      <c r="K55" s="116"/>
      <c r="L55" s="116"/>
      <c r="M55" s="116"/>
      <c r="N55" s="2415" t="s">
        <v>147</v>
      </c>
      <c r="O55" s="116"/>
      <c r="P55" s="116"/>
      <c r="Q55" s="2415" t="s">
        <v>178</v>
      </c>
      <c r="R55" s="119"/>
    </row>
    <row r="56" spans="1:18" thickBot="1">
      <c r="A56" s="2419"/>
      <c r="B56" s="2420"/>
      <c r="C56" s="115"/>
      <c r="D56" s="110"/>
      <c r="E56" s="111"/>
      <c r="F56" s="111"/>
      <c r="G56" s="132"/>
      <c r="H56" s="2425"/>
      <c r="I56" s="134"/>
      <c r="J56" s="111"/>
      <c r="K56" s="111"/>
      <c r="L56" s="111"/>
      <c r="M56" s="135"/>
      <c r="N56" s="2416"/>
      <c r="O56" s="111"/>
      <c r="P56" s="111"/>
      <c r="Q56" s="2416"/>
      <c r="R56" s="119"/>
    </row>
    <row r="57" spans="1:18" ht="15" thickBot="1">
      <c r="A57" s="623"/>
      <c r="B57" s="136" t="s">
        <v>2072</v>
      </c>
      <c r="C57" s="115"/>
      <c r="D57" s="115"/>
      <c r="E57" s="116"/>
      <c r="F57" s="116"/>
      <c r="G57" s="116"/>
      <c r="H57" s="127" t="s">
        <v>2071</v>
      </c>
      <c r="I57" s="116"/>
      <c r="J57" s="116"/>
      <c r="K57" s="116"/>
      <c r="L57" s="116"/>
      <c r="M57" s="116"/>
      <c r="N57" s="139" t="s">
        <v>181</v>
      </c>
      <c r="O57" s="116"/>
      <c r="P57" s="116"/>
      <c r="Q57" s="127" t="s">
        <v>182</v>
      </c>
      <c r="R57" s="119"/>
    </row>
    <row r="58" spans="1:18" ht="13.5">
      <c r="A58" s="2419">
        <v>12</v>
      </c>
      <c r="B58" s="2428" t="s">
        <v>2073</v>
      </c>
      <c r="C58" s="115"/>
      <c r="D58" s="115"/>
      <c r="E58" s="116"/>
      <c r="F58" s="116"/>
      <c r="G58" s="116"/>
      <c r="H58" s="2424" t="s">
        <v>137</v>
      </c>
      <c r="I58" s="116"/>
      <c r="J58" s="116"/>
      <c r="K58" s="116"/>
      <c r="L58" s="116"/>
      <c r="M58" s="116"/>
      <c r="N58" s="2415" t="s">
        <v>147</v>
      </c>
      <c r="O58" s="116"/>
      <c r="P58" s="116"/>
      <c r="Q58" s="2415" t="s">
        <v>178</v>
      </c>
      <c r="R58" s="119"/>
    </row>
    <row r="59" spans="1:18" thickBot="1">
      <c r="A59" s="2419"/>
      <c r="B59" s="2428"/>
      <c r="C59" s="115"/>
      <c r="D59" s="110"/>
      <c r="E59" s="111"/>
      <c r="F59" s="111"/>
      <c r="G59" s="132"/>
      <c r="H59" s="2425"/>
      <c r="I59" s="134"/>
      <c r="J59" s="111"/>
      <c r="K59" s="111"/>
      <c r="L59" s="111"/>
      <c r="M59" s="135"/>
      <c r="N59" s="2416"/>
      <c r="O59" s="111"/>
      <c r="P59" s="111"/>
      <c r="Q59" s="2416"/>
      <c r="R59" s="119"/>
    </row>
    <row r="60" spans="1:18" ht="15" thickBot="1">
      <c r="A60" s="623"/>
      <c r="B60" s="133" t="s">
        <v>2075</v>
      </c>
      <c r="C60" s="115"/>
      <c r="D60" s="115"/>
      <c r="E60" s="116"/>
      <c r="F60" s="116"/>
      <c r="G60" s="116"/>
      <c r="H60" s="127" t="s">
        <v>2074</v>
      </c>
      <c r="I60" s="116"/>
      <c r="J60" s="116"/>
      <c r="K60" s="116"/>
      <c r="L60" s="116"/>
      <c r="M60" s="116"/>
      <c r="N60" s="139" t="s">
        <v>181</v>
      </c>
      <c r="O60" s="116"/>
      <c r="P60" s="116"/>
      <c r="Q60" s="127" t="s">
        <v>182</v>
      </c>
      <c r="R60" s="119"/>
    </row>
    <row r="61" spans="1:18" ht="13.5">
      <c r="A61" s="2419">
        <v>13</v>
      </c>
      <c r="B61" s="2420" t="s">
        <v>184</v>
      </c>
      <c r="C61" s="115"/>
      <c r="D61" s="115"/>
      <c r="E61" s="116"/>
      <c r="F61" s="116"/>
      <c r="G61" s="116"/>
      <c r="H61" s="2431" t="s">
        <v>185</v>
      </c>
      <c r="I61" s="116"/>
      <c r="J61" s="116"/>
      <c r="K61" s="116"/>
      <c r="L61" s="116"/>
      <c r="M61" s="116"/>
      <c r="N61" s="2415" t="s">
        <v>147</v>
      </c>
      <c r="O61" s="116"/>
      <c r="P61" s="116"/>
      <c r="R61" s="119"/>
    </row>
    <row r="62" spans="1:18" thickBot="1">
      <c r="A62" s="2419"/>
      <c r="B62" s="2420"/>
      <c r="C62" s="115"/>
      <c r="D62" s="110"/>
      <c r="E62" s="111"/>
      <c r="F62" s="111"/>
      <c r="G62" s="132"/>
      <c r="H62" s="2432"/>
      <c r="I62" s="134"/>
      <c r="J62" s="111"/>
      <c r="K62" s="111"/>
      <c r="L62" s="111"/>
      <c r="M62" s="135"/>
      <c r="N62" s="2416"/>
      <c r="O62" s="116"/>
      <c r="P62" s="116"/>
      <c r="R62" s="119"/>
    </row>
    <row r="63" spans="1:18" ht="15" thickBot="1">
      <c r="A63" s="623"/>
      <c r="B63" s="133" t="s">
        <v>186</v>
      </c>
      <c r="C63" s="115"/>
      <c r="D63" s="115"/>
      <c r="E63" s="116"/>
      <c r="F63" s="116"/>
      <c r="G63" s="116"/>
      <c r="H63" s="127" t="s">
        <v>187</v>
      </c>
      <c r="I63" s="116"/>
      <c r="J63" s="116"/>
      <c r="K63" s="116"/>
      <c r="L63" s="116"/>
      <c r="M63" s="116"/>
      <c r="N63" s="139" t="s">
        <v>181</v>
      </c>
      <c r="O63" s="116"/>
      <c r="P63" s="116"/>
      <c r="R63" s="119"/>
    </row>
    <row r="64" spans="1:18" ht="13.5">
      <c r="A64" s="2419">
        <v>14</v>
      </c>
      <c r="B64" s="2420" t="s">
        <v>189</v>
      </c>
      <c r="C64" s="115"/>
      <c r="D64" s="115"/>
      <c r="E64" s="116"/>
      <c r="F64" s="116"/>
      <c r="G64" s="116"/>
      <c r="H64" s="2424" t="s">
        <v>137</v>
      </c>
      <c r="I64" s="116"/>
      <c r="J64" s="116"/>
      <c r="K64" s="116"/>
      <c r="L64" s="116"/>
      <c r="M64" s="116"/>
      <c r="N64" s="2415" t="s">
        <v>147</v>
      </c>
      <c r="O64" s="116"/>
      <c r="P64" s="116"/>
      <c r="R64" s="119"/>
    </row>
    <row r="65" spans="1:18" thickBot="1">
      <c r="A65" s="2419"/>
      <c r="B65" s="2420"/>
      <c r="C65" s="115"/>
      <c r="D65" s="110"/>
      <c r="E65" s="111"/>
      <c r="F65" s="111"/>
      <c r="G65" s="132"/>
      <c r="H65" s="2425"/>
      <c r="I65" s="134"/>
      <c r="J65" s="111"/>
      <c r="K65" s="111"/>
      <c r="L65" s="111"/>
      <c r="M65" s="135"/>
      <c r="N65" s="2416"/>
      <c r="O65" s="116"/>
      <c r="P65" s="116"/>
      <c r="R65" s="119"/>
    </row>
    <row r="66" spans="1:18" ht="15" thickBot="1">
      <c r="A66" s="623"/>
      <c r="B66" s="136" t="s">
        <v>190</v>
      </c>
      <c r="C66" s="115"/>
      <c r="D66" s="115"/>
      <c r="E66" s="116"/>
      <c r="F66" s="116"/>
      <c r="G66" s="116"/>
      <c r="H66" s="127" t="s">
        <v>191</v>
      </c>
      <c r="I66" s="116"/>
      <c r="J66" s="116"/>
      <c r="K66" s="116"/>
      <c r="L66" s="116"/>
      <c r="M66" s="116"/>
      <c r="N66" s="139" t="s">
        <v>181</v>
      </c>
      <c r="O66" s="116"/>
      <c r="P66" s="116"/>
      <c r="R66" s="119"/>
    </row>
    <row r="67" spans="1:18" ht="13.5" customHeight="1">
      <c r="A67" s="2419">
        <v>15</v>
      </c>
      <c r="B67" s="2420" t="s">
        <v>2079</v>
      </c>
      <c r="C67" s="115"/>
      <c r="D67" s="124"/>
      <c r="E67" s="890"/>
      <c r="F67" s="890"/>
      <c r="G67" s="116"/>
      <c r="H67" s="2431" t="s">
        <v>2078</v>
      </c>
      <c r="I67" s="116"/>
      <c r="J67" s="116"/>
      <c r="K67" s="116"/>
      <c r="L67" s="116"/>
      <c r="M67" s="116"/>
      <c r="N67" s="2415" t="s">
        <v>147</v>
      </c>
      <c r="O67" s="116"/>
      <c r="P67" s="116"/>
      <c r="R67" s="119"/>
    </row>
    <row r="68" spans="1:18" ht="14.25" customHeight="1" thickBot="1">
      <c r="A68" s="2419"/>
      <c r="B68" s="2420"/>
      <c r="C68" s="115"/>
      <c r="D68" s="115"/>
      <c r="E68" s="116"/>
      <c r="F68" s="111"/>
      <c r="G68" s="132"/>
      <c r="H68" s="2432"/>
      <c r="I68" s="134"/>
      <c r="J68" s="111"/>
      <c r="K68" s="111"/>
      <c r="L68" s="111"/>
      <c r="M68" s="135"/>
      <c r="N68" s="2416"/>
      <c r="O68" s="116"/>
      <c r="P68" s="116"/>
      <c r="Q68" s="116"/>
      <c r="R68" s="119"/>
    </row>
    <row r="69" spans="1:18" ht="15" thickBot="1">
      <c r="A69" s="623"/>
      <c r="B69" s="133" t="s">
        <v>186</v>
      </c>
      <c r="C69" s="115"/>
      <c r="D69" s="115"/>
      <c r="E69" s="116"/>
      <c r="F69" s="116"/>
      <c r="G69" s="116"/>
      <c r="H69" s="127" t="s">
        <v>188</v>
      </c>
      <c r="I69" s="116"/>
      <c r="J69" s="116"/>
      <c r="K69" s="116"/>
      <c r="L69" s="116"/>
      <c r="M69" s="116"/>
      <c r="N69" s="139" t="s">
        <v>181</v>
      </c>
      <c r="O69" s="116"/>
      <c r="P69" s="116"/>
      <c r="Q69" s="116"/>
      <c r="R69" s="119"/>
    </row>
    <row r="70" spans="1:18" ht="13.5">
      <c r="A70" s="2419">
        <v>16</v>
      </c>
      <c r="B70" s="2430" t="s">
        <v>192</v>
      </c>
      <c r="C70" s="115"/>
      <c r="D70" s="115"/>
      <c r="E70" s="116"/>
      <c r="F70" s="116"/>
      <c r="G70" s="116"/>
      <c r="H70" s="2424" t="s">
        <v>137</v>
      </c>
      <c r="I70" s="116"/>
      <c r="J70" s="116"/>
      <c r="K70" s="116"/>
      <c r="L70" s="116"/>
      <c r="M70" s="116"/>
      <c r="N70" s="2415" t="s">
        <v>147</v>
      </c>
      <c r="O70" s="116"/>
      <c r="P70" s="116"/>
      <c r="Q70" s="2415" t="s">
        <v>178</v>
      </c>
      <c r="R70" s="119"/>
    </row>
    <row r="71" spans="1:18" thickBot="1">
      <c r="A71" s="2419"/>
      <c r="B71" s="2430"/>
      <c r="C71" s="115"/>
      <c r="D71" s="110"/>
      <c r="E71" s="111"/>
      <c r="F71" s="111"/>
      <c r="G71" s="132"/>
      <c r="H71" s="2425"/>
      <c r="I71" s="134"/>
      <c r="J71" s="111"/>
      <c r="K71" s="111"/>
      <c r="L71" s="111"/>
      <c r="M71" s="135"/>
      <c r="N71" s="2416"/>
      <c r="O71" s="111"/>
      <c r="P71" s="111"/>
      <c r="Q71" s="2416"/>
      <c r="R71" s="119"/>
    </row>
    <row r="72" spans="1:18" ht="15" thickBot="1">
      <c r="A72" s="623"/>
      <c r="B72" s="136" t="s">
        <v>193</v>
      </c>
      <c r="C72" s="115"/>
      <c r="D72" s="115"/>
      <c r="E72" s="116"/>
      <c r="F72" s="116"/>
      <c r="G72" s="116"/>
      <c r="H72" s="127" t="s">
        <v>194</v>
      </c>
      <c r="I72" s="116"/>
      <c r="J72" s="116"/>
      <c r="K72" s="116"/>
      <c r="L72" s="116"/>
      <c r="M72" s="116"/>
      <c r="N72" s="139" t="s">
        <v>181</v>
      </c>
      <c r="O72" s="116"/>
      <c r="P72" s="116"/>
      <c r="Q72" s="127" t="s">
        <v>182</v>
      </c>
      <c r="R72" s="119"/>
    </row>
    <row r="73" spans="1:18" ht="13.5">
      <c r="A73" s="2419">
        <v>17</v>
      </c>
      <c r="B73" s="2430" t="s">
        <v>195</v>
      </c>
      <c r="C73" s="115"/>
      <c r="D73" s="115"/>
      <c r="E73" s="116"/>
      <c r="F73" s="116"/>
      <c r="G73" s="116"/>
      <c r="H73" s="2424" t="s">
        <v>137</v>
      </c>
      <c r="I73" s="116"/>
      <c r="J73" s="116"/>
      <c r="K73" s="116"/>
      <c r="L73" s="116"/>
      <c r="M73" s="116"/>
      <c r="N73" s="116"/>
      <c r="O73" s="116"/>
      <c r="P73" s="116"/>
      <c r="Q73" s="116"/>
      <c r="R73" s="119"/>
    </row>
    <row r="74" spans="1:18" thickBot="1">
      <c r="A74" s="2419"/>
      <c r="B74" s="2430"/>
      <c r="C74" s="115"/>
      <c r="D74" s="110"/>
      <c r="E74" s="111"/>
      <c r="F74" s="111"/>
      <c r="G74" s="132"/>
      <c r="H74" s="2425"/>
      <c r="I74" s="112"/>
      <c r="J74" s="116"/>
      <c r="K74" s="2421" t="s">
        <v>196</v>
      </c>
      <c r="L74" s="116"/>
      <c r="M74" s="116"/>
      <c r="N74" s="116"/>
      <c r="O74" s="116"/>
      <c r="P74" s="116"/>
      <c r="Q74" s="2415" t="s">
        <v>178</v>
      </c>
      <c r="R74" s="119"/>
    </row>
    <row r="75" spans="1:18" ht="15" thickBot="1">
      <c r="A75" s="623"/>
      <c r="B75" s="136" t="s">
        <v>197</v>
      </c>
      <c r="C75" s="115"/>
      <c r="D75" s="115"/>
      <c r="E75" s="116"/>
      <c r="F75" s="116"/>
      <c r="G75" s="116"/>
      <c r="H75" s="127" t="s">
        <v>198</v>
      </c>
      <c r="I75" s="119"/>
      <c r="J75" s="78"/>
      <c r="K75" s="2422"/>
      <c r="L75" s="129"/>
      <c r="M75" s="111"/>
      <c r="N75" s="111"/>
      <c r="O75" s="111"/>
      <c r="P75" s="135"/>
      <c r="Q75" s="2416"/>
      <c r="R75" s="119"/>
    </row>
    <row r="76" spans="1:18" ht="13.5">
      <c r="A76" s="2419">
        <v>18</v>
      </c>
      <c r="B76" s="2430" t="s">
        <v>199</v>
      </c>
      <c r="C76" s="115"/>
      <c r="D76" s="115"/>
      <c r="E76" s="116"/>
      <c r="F76" s="116"/>
      <c r="G76" s="116"/>
      <c r="H76" s="2424" t="s">
        <v>137</v>
      </c>
      <c r="I76" s="126"/>
      <c r="J76" s="116"/>
      <c r="K76" s="127" t="s">
        <v>200</v>
      </c>
      <c r="L76" s="116"/>
      <c r="M76" s="116"/>
      <c r="N76" s="116"/>
      <c r="O76" s="116"/>
      <c r="P76" s="116"/>
      <c r="Q76" s="127" t="s">
        <v>201</v>
      </c>
      <c r="R76" s="119"/>
    </row>
    <row r="77" spans="1:18" thickBot="1">
      <c r="A77" s="2419"/>
      <c r="B77" s="2430"/>
      <c r="C77" s="115"/>
      <c r="D77" s="110"/>
      <c r="E77" s="111"/>
      <c r="F77" s="111"/>
      <c r="G77" s="132"/>
      <c r="H77" s="2425"/>
      <c r="I77" s="116"/>
      <c r="J77" s="116"/>
      <c r="K77" s="116"/>
      <c r="L77" s="116"/>
      <c r="M77" s="116"/>
      <c r="N77" s="116"/>
      <c r="O77" s="116"/>
      <c r="P77" s="116"/>
      <c r="Q77" s="116"/>
      <c r="R77" s="119"/>
    </row>
    <row r="78" spans="1:18" ht="15" thickBot="1">
      <c r="A78" s="623"/>
      <c r="B78" s="136" t="s">
        <v>202</v>
      </c>
      <c r="C78" s="115"/>
      <c r="D78" s="115"/>
      <c r="E78" s="116"/>
      <c r="F78" s="116"/>
      <c r="G78" s="116"/>
      <c r="H78" s="127" t="s">
        <v>203</v>
      </c>
      <c r="I78" s="116"/>
      <c r="J78" s="116"/>
      <c r="K78" s="116"/>
      <c r="L78" s="116"/>
      <c r="M78" s="116"/>
      <c r="N78" s="116"/>
      <c r="O78" s="116"/>
      <c r="P78" s="116"/>
      <c r="Q78" s="116"/>
      <c r="R78" s="119"/>
    </row>
    <row r="79" spans="1:18" ht="13.5">
      <c r="A79" s="2419">
        <v>19</v>
      </c>
      <c r="B79" s="2430" t="s">
        <v>204</v>
      </c>
      <c r="C79" s="115"/>
      <c r="D79" s="115"/>
      <c r="E79" s="116"/>
      <c r="F79" s="116"/>
      <c r="G79" s="116"/>
      <c r="H79" s="2424" t="s">
        <v>137</v>
      </c>
      <c r="I79" s="116"/>
      <c r="J79" s="116"/>
      <c r="K79" s="116"/>
      <c r="L79" s="116"/>
      <c r="M79" s="116"/>
      <c r="N79" s="116"/>
      <c r="O79" s="116"/>
      <c r="P79" s="116"/>
      <c r="Q79" s="116"/>
      <c r="R79" s="119"/>
    </row>
    <row r="80" spans="1:18" thickBot="1">
      <c r="A80" s="2419"/>
      <c r="B80" s="2430"/>
      <c r="C80" s="115"/>
      <c r="D80" s="110"/>
      <c r="E80" s="111"/>
      <c r="F80" s="111"/>
      <c r="G80" s="132"/>
      <c r="H80" s="2425"/>
      <c r="I80" s="116"/>
      <c r="J80" s="116"/>
      <c r="K80" s="116"/>
      <c r="L80" s="116"/>
      <c r="M80" s="116"/>
      <c r="N80" s="116"/>
      <c r="O80" s="116"/>
      <c r="P80" s="116"/>
      <c r="Q80" s="116"/>
      <c r="R80" s="119"/>
    </row>
    <row r="81" spans="1:18" ht="15" thickBot="1">
      <c r="A81" s="623"/>
      <c r="B81" s="136"/>
      <c r="C81" s="115"/>
      <c r="D81" s="115"/>
      <c r="E81" s="116"/>
      <c r="F81" s="116"/>
      <c r="G81" s="116"/>
      <c r="H81" s="127" t="s">
        <v>205</v>
      </c>
      <c r="I81" s="116"/>
      <c r="J81" s="116"/>
      <c r="K81" s="116"/>
      <c r="L81" s="116"/>
      <c r="M81" s="116"/>
      <c r="N81" s="116"/>
      <c r="O81" s="116"/>
      <c r="P81" s="116"/>
      <c r="Q81" s="116"/>
      <c r="R81" s="119"/>
    </row>
    <row r="82" spans="1:18" ht="13.5" customHeight="1">
      <c r="A82" s="2419">
        <v>20</v>
      </c>
      <c r="B82" s="2430" t="s">
        <v>1766</v>
      </c>
      <c r="C82" s="115"/>
      <c r="D82" s="115"/>
      <c r="E82" s="116"/>
      <c r="F82" s="116"/>
      <c r="G82" s="116"/>
      <c r="H82" s="2424" t="s">
        <v>137</v>
      </c>
      <c r="I82" s="140"/>
      <c r="J82" s="126"/>
      <c r="K82" s="2421" t="s">
        <v>196</v>
      </c>
      <c r="L82" s="116"/>
      <c r="M82" s="116"/>
      <c r="N82" s="116"/>
      <c r="O82" s="116"/>
      <c r="P82" s="116"/>
      <c r="Q82" s="116"/>
      <c r="R82" s="119"/>
    </row>
    <row r="83" spans="1:18" ht="14.25" customHeight="1" thickBot="1">
      <c r="A83" s="2419"/>
      <c r="B83" s="2430"/>
      <c r="C83" s="115"/>
      <c r="D83" s="110"/>
      <c r="E83" s="111"/>
      <c r="F83" s="111"/>
      <c r="G83" s="132"/>
      <c r="H83" s="2425"/>
      <c r="I83" s="116"/>
      <c r="J83" s="116"/>
      <c r="K83" s="2422"/>
      <c r="L83" s="116"/>
      <c r="M83" s="116"/>
      <c r="N83" s="116"/>
      <c r="O83" s="116"/>
      <c r="P83" s="116"/>
      <c r="Q83" s="116"/>
      <c r="R83" s="119"/>
    </row>
    <row r="84" spans="1:18">
      <c r="A84" s="623"/>
      <c r="B84" s="136"/>
      <c r="C84" s="115"/>
      <c r="D84" s="115"/>
      <c r="E84" s="116"/>
      <c r="F84" s="116"/>
      <c r="G84" s="116"/>
      <c r="H84" s="127" t="s">
        <v>206</v>
      </c>
      <c r="I84" s="116"/>
      <c r="J84" s="116"/>
      <c r="K84" s="127" t="s">
        <v>207</v>
      </c>
      <c r="L84" s="116"/>
      <c r="M84" s="116"/>
      <c r="N84" s="116"/>
      <c r="O84" s="116"/>
      <c r="P84" s="116"/>
      <c r="Q84" s="116"/>
      <c r="R84" s="119"/>
    </row>
    <row r="85" spans="1:18" ht="13.5">
      <c r="A85" s="2419">
        <v>21</v>
      </c>
      <c r="B85" s="2430" t="s">
        <v>208</v>
      </c>
      <c r="C85" s="115"/>
      <c r="D85" s="115"/>
      <c r="E85" s="116"/>
      <c r="F85" s="116"/>
      <c r="G85" s="116"/>
      <c r="H85" s="116"/>
      <c r="I85" s="116"/>
      <c r="J85" s="116"/>
      <c r="K85" s="2421" t="s">
        <v>196</v>
      </c>
      <c r="L85" s="116"/>
      <c r="M85" s="116"/>
      <c r="N85" s="116"/>
      <c r="O85" s="116"/>
      <c r="P85" s="116"/>
      <c r="Q85" s="116"/>
      <c r="R85" s="119"/>
    </row>
    <row r="86" spans="1:18" ht="13.5">
      <c r="A86" s="2419"/>
      <c r="B86" s="2430"/>
      <c r="C86" s="115"/>
      <c r="D86" s="110"/>
      <c r="E86" s="111"/>
      <c r="F86" s="111"/>
      <c r="G86" s="111"/>
      <c r="H86" s="111"/>
      <c r="I86" s="111"/>
      <c r="J86" s="112"/>
      <c r="K86" s="2422"/>
      <c r="L86" s="116"/>
      <c r="M86" s="116"/>
      <c r="N86" s="116"/>
      <c r="O86" s="116"/>
      <c r="P86" s="116"/>
      <c r="Q86" s="116"/>
      <c r="R86" s="119"/>
    </row>
    <row r="87" spans="1:18" ht="15" thickBot="1">
      <c r="A87" s="623"/>
      <c r="B87" s="136"/>
      <c r="C87" s="115"/>
      <c r="D87" s="115"/>
      <c r="E87" s="116"/>
      <c r="F87" s="116"/>
      <c r="G87" s="116"/>
      <c r="H87" s="116"/>
      <c r="I87" s="116"/>
      <c r="J87" s="116"/>
      <c r="K87" s="127" t="s">
        <v>209</v>
      </c>
      <c r="L87" s="116"/>
      <c r="M87" s="116"/>
      <c r="N87" s="116"/>
      <c r="O87" s="116"/>
      <c r="P87" s="116"/>
      <c r="Q87" s="116"/>
      <c r="R87" s="119"/>
    </row>
    <row r="88" spans="1:18" ht="13.5">
      <c r="A88" s="2419">
        <v>22</v>
      </c>
      <c r="B88" s="2430" t="s">
        <v>210</v>
      </c>
      <c r="C88" s="115"/>
      <c r="D88" s="115"/>
      <c r="E88" s="116"/>
      <c r="F88" s="116"/>
      <c r="G88" s="116"/>
      <c r="H88" s="2424" t="s">
        <v>137</v>
      </c>
      <c r="I88" s="116"/>
      <c r="J88" s="116"/>
      <c r="K88" s="116"/>
      <c r="L88" s="116"/>
      <c r="M88" s="116"/>
      <c r="N88" s="116"/>
      <c r="O88" s="116"/>
      <c r="P88" s="116"/>
      <c r="Q88" s="116"/>
      <c r="R88" s="119"/>
    </row>
    <row r="89" spans="1:18" thickBot="1">
      <c r="A89" s="2419"/>
      <c r="B89" s="2430"/>
      <c r="C89" s="115"/>
      <c r="D89" s="110"/>
      <c r="E89" s="111"/>
      <c r="F89" s="111"/>
      <c r="G89" s="132"/>
      <c r="H89" s="2425"/>
      <c r="I89" s="116"/>
      <c r="J89" s="116"/>
      <c r="K89" s="116"/>
      <c r="L89" s="116"/>
      <c r="M89" s="116"/>
      <c r="N89" s="116"/>
      <c r="O89" s="116"/>
      <c r="P89" s="116"/>
      <c r="Q89" s="116"/>
      <c r="R89" s="119"/>
    </row>
    <row r="90" spans="1:18" ht="15" thickBot="1">
      <c r="A90" s="623"/>
      <c r="B90" s="136"/>
      <c r="C90" s="115"/>
      <c r="D90" s="115"/>
      <c r="E90" s="116"/>
      <c r="F90" s="116"/>
      <c r="G90" s="116"/>
      <c r="H90" s="127" t="s">
        <v>211</v>
      </c>
      <c r="I90" s="116"/>
      <c r="J90" s="116"/>
      <c r="K90" s="116"/>
      <c r="L90" s="116"/>
      <c r="M90" s="116"/>
      <c r="N90" s="116"/>
      <c r="O90" s="116"/>
      <c r="P90" s="116"/>
      <c r="Q90" s="116"/>
      <c r="R90" s="119"/>
    </row>
    <row r="91" spans="1:18" thickTop="1">
      <c r="A91" s="2419">
        <v>23</v>
      </c>
      <c r="B91" s="2420" t="s">
        <v>212</v>
      </c>
      <c r="C91" s="115"/>
      <c r="D91" s="115"/>
      <c r="E91" s="2417" t="s">
        <v>213</v>
      </c>
      <c r="F91" s="116"/>
      <c r="G91" s="116"/>
      <c r="H91" s="116"/>
      <c r="I91" s="116"/>
      <c r="J91" s="116"/>
      <c r="K91" s="2421" t="s">
        <v>214</v>
      </c>
      <c r="L91" s="116"/>
      <c r="M91" s="116"/>
      <c r="N91" s="2415" t="s">
        <v>31</v>
      </c>
      <c r="O91" s="116"/>
      <c r="P91" s="116"/>
      <c r="Q91" s="116"/>
      <c r="R91" s="119"/>
    </row>
    <row r="92" spans="1:18" thickBot="1">
      <c r="A92" s="2419"/>
      <c r="B92" s="2420"/>
      <c r="C92" s="115"/>
      <c r="D92" s="128"/>
      <c r="E92" s="2418"/>
      <c r="F92" s="111"/>
      <c r="G92" s="111"/>
      <c r="H92" s="111"/>
      <c r="I92" s="111"/>
      <c r="J92" s="111"/>
      <c r="K92" s="2422"/>
      <c r="L92" s="111"/>
      <c r="M92" s="111"/>
      <c r="N92" s="2416"/>
      <c r="O92" s="116"/>
      <c r="P92" s="116"/>
      <c r="Q92" s="116"/>
      <c r="R92" s="119"/>
    </row>
    <row r="93" spans="1:18" ht="15.75" thickTop="1" thickBot="1">
      <c r="A93" s="623"/>
      <c r="B93" s="114"/>
      <c r="C93" s="115"/>
      <c r="D93" s="115"/>
      <c r="E93" s="127" t="s">
        <v>215</v>
      </c>
      <c r="F93" s="116"/>
      <c r="G93" s="116"/>
      <c r="H93" s="116"/>
      <c r="I93" s="116"/>
      <c r="J93" s="116"/>
      <c r="K93" s="127" t="s">
        <v>216</v>
      </c>
      <c r="L93" s="116"/>
      <c r="M93" s="116"/>
      <c r="N93" s="127" t="s">
        <v>217</v>
      </c>
      <c r="O93" s="116"/>
      <c r="P93" s="116"/>
      <c r="Q93" s="116"/>
      <c r="R93" s="119"/>
    </row>
    <row r="94" spans="1:18" thickTop="1">
      <c r="A94" s="2419">
        <v>24</v>
      </c>
      <c r="B94" s="2420" t="s">
        <v>218</v>
      </c>
      <c r="C94" s="115"/>
      <c r="D94" s="115"/>
      <c r="E94" s="2417" t="s">
        <v>213</v>
      </c>
      <c r="F94" s="116"/>
      <c r="G94" s="116"/>
      <c r="H94" s="2424" t="s">
        <v>214</v>
      </c>
      <c r="I94" s="116"/>
      <c r="J94" s="116"/>
      <c r="K94" s="2421" t="s">
        <v>214</v>
      </c>
      <c r="L94" s="116"/>
      <c r="M94" s="116"/>
      <c r="N94" s="2415" t="s">
        <v>31</v>
      </c>
      <c r="O94" s="116"/>
      <c r="P94" s="116"/>
      <c r="Q94" s="116"/>
      <c r="R94" s="119"/>
    </row>
    <row r="95" spans="1:18" thickBot="1">
      <c r="A95" s="2419"/>
      <c r="B95" s="2420"/>
      <c r="C95" s="115"/>
      <c r="D95" s="128"/>
      <c r="E95" s="2418"/>
      <c r="F95" s="111"/>
      <c r="G95" s="111"/>
      <c r="H95" s="2425"/>
      <c r="I95" s="111"/>
      <c r="J95" s="111"/>
      <c r="K95" s="2422"/>
      <c r="L95" s="111"/>
      <c r="M95" s="111"/>
      <c r="N95" s="2416"/>
      <c r="O95" s="116"/>
      <c r="P95" s="116"/>
      <c r="Q95" s="116"/>
      <c r="R95" s="119"/>
    </row>
    <row r="96" spans="1:18" ht="15.75" thickTop="1" thickBot="1">
      <c r="A96" s="623"/>
      <c r="B96" s="114"/>
      <c r="C96" s="115"/>
      <c r="D96" s="115"/>
      <c r="E96" s="127" t="s">
        <v>219</v>
      </c>
      <c r="F96" s="116"/>
      <c r="G96" s="116"/>
      <c r="H96" s="127" t="s">
        <v>220</v>
      </c>
      <c r="I96" s="116"/>
      <c r="J96" s="116"/>
      <c r="K96" s="127" t="s">
        <v>221</v>
      </c>
      <c r="L96" s="116"/>
      <c r="M96" s="116"/>
      <c r="N96" s="127" t="s">
        <v>222</v>
      </c>
      <c r="O96" s="116"/>
      <c r="P96" s="116"/>
      <c r="Q96" s="116"/>
      <c r="R96" s="119"/>
    </row>
    <row r="97" spans="1:18" ht="13.5">
      <c r="A97" s="2419">
        <v>25</v>
      </c>
      <c r="B97" s="2428" t="s">
        <v>223</v>
      </c>
      <c r="C97" s="115"/>
      <c r="D97" s="115"/>
      <c r="E97" s="116"/>
      <c r="F97" s="116"/>
      <c r="G97" s="116"/>
      <c r="H97" s="2424" t="s">
        <v>214</v>
      </c>
      <c r="I97" s="116"/>
      <c r="J97" s="116"/>
      <c r="K97" s="2421" t="s">
        <v>214</v>
      </c>
      <c r="L97" s="116"/>
      <c r="M97" s="116"/>
      <c r="N97" s="116"/>
      <c r="O97" s="116"/>
      <c r="P97" s="116"/>
      <c r="Q97" s="116"/>
      <c r="R97" s="119"/>
    </row>
    <row r="98" spans="1:18" thickBot="1">
      <c r="A98" s="2419"/>
      <c r="B98" s="2429"/>
      <c r="C98" s="115"/>
      <c r="D98" s="110"/>
      <c r="E98" s="111"/>
      <c r="F98" s="111"/>
      <c r="G98" s="132"/>
      <c r="H98" s="2425"/>
      <c r="I98" s="111"/>
      <c r="J98" s="111"/>
      <c r="K98" s="2422"/>
      <c r="L98" s="116"/>
      <c r="M98" s="116"/>
      <c r="N98" s="116"/>
      <c r="O98" s="116"/>
      <c r="P98" s="116"/>
      <c r="Q98" s="116"/>
      <c r="R98" s="119"/>
    </row>
    <row r="99" spans="1:18">
      <c r="A99" s="623"/>
      <c r="B99" s="114"/>
      <c r="C99" s="115"/>
      <c r="D99" s="115"/>
      <c r="E99" s="116"/>
      <c r="F99" s="116"/>
      <c r="G99" s="116"/>
      <c r="H99" s="127" t="s">
        <v>224</v>
      </c>
      <c r="I99" s="116"/>
      <c r="J99" s="116"/>
      <c r="K99" s="127" t="s">
        <v>225</v>
      </c>
      <c r="L99" s="116"/>
      <c r="M99" s="116"/>
      <c r="N99" s="116"/>
      <c r="O99" s="116"/>
      <c r="P99" s="116"/>
      <c r="Q99" s="116"/>
      <c r="R99" s="119"/>
    </row>
    <row r="100" spans="1:18" ht="13.5">
      <c r="A100" s="2419">
        <v>26</v>
      </c>
      <c r="B100" s="2420" t="s">
        <v>226</v>
      </c>
      <c r="C100" s="115"/>
      <c r="D100" s="115"/>
      <c r="E100" s="116"/>
      <c r="F100" s="116"/>
      <c r="G100" s="116"/>
      <c r="H100" s="116"/>
      <c r="I100" s="116"/>
      <c r="J100" s="116"/>
      <c r="K100" s="2421" t="s">
        <v>214</v>
      </c>
      <c r="L100" s="116"/>
      <c r="M100" s="116"/>
      <c r="N100" s="116"/>
      <c r="O100" s="116"/>
      <c r="P100" s="116"/>
      <c r="Q100" s="116"/>
      <c r="R100" s="119"/>
    </row>
    <row r="101" spans="1:18" ht="14.25" customHeight="1">
      <c r="A101" s="2419"/>
      <c r="B101" s="2420"/>
      <c r="C101" s="115"/>
      <c r="D101" s="110"/>
      <c r="E101" s="111"/>
      <c r="F101" s="111"/>
      <c r="G101" s="111"/>
      <c r="H101" s="111"/>
      <c r="I101" s="111"/>
      <c r="J101" s="112"/>
      <c r="K101" s="2422"/>
      <c r="L101" s="116"/>
      <c r="M101" s="116"/>
      <c r="N101" s="116"/>
      <c r="O101" s="116"/>
      <c r="P101" s="116"/>
      <c r="Q101" s="116"/>
      <c r="R101" s="119"/>
    </row>
    <row r="102" spans="1:18" ht="15" thickBot="1">
      <c r="A102" s="623"/>
      <c r="B102" s="114"/>
      <c r="C102" s="115"/>
      <c r="D102" s="115"/>
      <c r="E102" s="116"/>
      <c r="F102" s="116"/>
      <c r="G102" s="116"/>
      <c r="H102" s="116"/>
      <c r="I102" s="116"/>
      <c r="J102" s="116"/>
      <c r="K102" s="127" t="s">
        <v>227</v>
      </c>
      <c r="L102" s="116"/>
      <c r="M102" s="116"/>
      <c r="N102" s="116"/>
      <c r="O102" s="116"/>
      <c r="P102" s="116"/>
      <c r="Q102" s="116"/>
      <c r="R102" s="119"/>
    </row>
    <row r="103" spans="1:18" ht="7.5" customHeight="1">
      <c r="A103" s="2419">
        <v>27</v>
      </c>
      <c r="B103" s="2420" t="s">
        <v>228</v>
      </c>
      <c r="C103" s="115"/>
      <c r="D103" s="115"/>
      <c r="E103" s="116"/>
      <c r="F103" s="116"/>
      <c r="G103" s="116"/>
      <c r="H103" s="2424" t="s">
        <v>229</v>
      </c>
      <c r="I103" s="116"/>
      <c r="J103" s="116"/>
      <c r="K103" s="116"/>
      <c r="L103" s="116"/>
      <c r="M103" s="116"/>
      <c r="N103" s="116"/>
      <c r="O103" s="116"/>
      <c r="P103" s="116"/>
      <c r="Q103" s="116"/>
      <c r="R103" s="119"/>
    </row>
    <row r="104" spans="1:18" ht="15" customHeight="1" thickBot="1">
      <c r="A104" s="2419"/>
      <c r="B104" s="2420"/>
      <c r="C104" s="115"/>
      <c r="D104" s="110"/>
      <c r="E104" s="111"/>
      <c r="F104" s="111"/>
      <c r="G104" s="132"/>
      <c r="H104" s="2425"/>
      <c r="I104" s="116"/>
      <c r="J104" s="116"/>
      <c r="K104" s="116"/>
      <c r="L104" s="116"/>
      <c r="M104" s="116"/>
      <c r="N104" s="116"/>
      <c r="O104" s="116"/>
      <c r="P104" s="116"/>
      <c r="Q104" s="116"/>
      <c r="R104" s="119"/>
    </row>
    <row r="105" spans="1:18">
      <c r="A105" s="623"/>
      <c r="B105" s="114"/>
      <c r="C105" s="115"/>
      <c r="D105" s="115"/>
      <c r="E105" s="116"/>
      <c r="F105" s="116"/>
      <c r="G105" s="116"/>
      <c r="H105" s="127" t="s">
        <v>230</v>
      </c>
      <c r="I105" s="116"/>
      <c r="J105" s="116"/>
      <c r="K105" s="116"/>
      <c r="L105" s="116"/>
      <c r="M105" s="116"/>
      <c r="N105" s="116"/>
      <c r="O105" s="116"/>
      <c r="P105" s="116"/>
      <c r="Q105" s="116"/>
      <c r="R105" s="119"/>
    </row>
    <row r="106" spans="1:18">
      <c r="A106" s="624"/>
      <c r="B106" s="123"/>
      <c r="C106" s="124"/>
      <c r="D106" s="124"/>
      <c r="E106" s="125"/>
      <c r="F106" s="125"/>
      <c r="G106" s="125"/>
      <c r="H106" s="125"/>
      <c r="I106" s="125"/>
      <c r="J106" s="125"/>
      <c r="K106" s="125"/>
      <c r="L106" s="125"/>
      <c r="M106" s="125"/>
      <c r="N106" s="125"/>
      <c r="O106" s="125"/>
      <c r="P106" s="125"/>
      <c r="Q106" s="125"/>
      <c r="R106" s="126"/>
    </row>
    <row r="107" spans="1:18" ht="13.5">
      <c r="A107" s="544"/>
    </row>
    <row r="108" spans="1:18" ht="14.25" customHeight="1" thickBot="1">
      <c r="A108" s="622"/>
      <c r="B108" s="109"/>
      <c r="C108" s="2427"/>
      <c r="D108" s="2427"/>
      <c r="E108" s="111"/>
      <c r="F108" s="111"/>
      <c r="G108" s="111"/>
      <c r="H108" s="111"/>
      <c r="I108" s="111"/>
      <c r="J108" s="111"/>
      <c r="K108" s="109"/>
      <c r="L108" s="111"/>
      <c r="M108" s="111"/>
      <c r="N108" s="111"/>
      <c r="O108" s="111"/>
      <c r="P108" s="111"/>
      <c r="Q108" s="109"/>
      <c r="R108" s="112"/>
    </row>
    <row r="109" spans="1:18" ht="13.5" customHeight="1">
      <c r="A109" s="2419">
        <v>28</v>
      </c>
      <c r="B109" s="2420" t="s">
        <v>231</v>
      </c>
      <c r="C109" s="115"/>
      <c r="D109" s="115"/>
      <c r="E109" s="116"/>
      <c r="F109" s="116"/>
      <c r="G109" s="116"/>
      <c r="H109" s="2424" t="s">
        <v>214</v>
      </c>
      <c r="I109" s="116"/>
      <c r="J109" s="116"/>
      <c r="K109" s="2421" t="s">
        <v>214</v>
      </c>
      <c r="L109" s="116"/>
      <c r="M109" s="116"/>
      <c r="N109" s="2415" t="s">
        <v>147</v>
      </c>
      <c r="O109" s="116"/>
      <c r="P109" s="116"/>
      <c r="Q109" s="2415" t="s">
        <v>232</v>
      </c>
      <c r="R109" s="119"/>
    </row>
    <row r="110" spans="1:18" s="116" customFormat="1" ht="14.25" customHeight="1" thickBot="1">
      <c r="A110" s="2419"/>
      <c r="B110" s="2420"/>
      <c r="C110" s="115"/>
      <c r="D110" s="110"/>
      <c r="E110" s="111"/>
      <c r="F110" s="111"/>
      <c r="G110" s="132"/>
      <c r="H110" s="2425"/>
      <c r="I110" s="111"/>
      <c r="J110" s="111"/>
      <c r="K110" s="2422"/>
      <c r="L110" s="129"/>
      <c r="M110" s="111"/>
      <c r="N110" s="2416"/>
      <c r="O110" s="111"/>
      <c r="P110" s="111"/>
      <c r="Q110" s="2416"/>
      <c r="R110" s="119"/>
    </row>
    <row r="111" spans="1:18" ht="14.25" customHeight="1">
      <c r="A111" s="623"/>
      <c r="B111" s="114"/>
      <c r="C111" s="115"/>
      <c r="D111" s="115"/>
      <c r="E111" s="116"/>
      <c r="F111" s="116"/>
      <c r="G111" s="116"/>
      <c r="H111" s="127" t="s">
        <v>233</v>
      </c>
      <c r="I111" s="116"/>
      <c r="J111" s="116"/>
      <c r="K111" s="127" t="s">
        <v>234</v>
      </c>
      <c r="L111" s="116"/>
      <c r="M111" s="116"/>
      <c r="N111" s="127" t="s">
        <v>235</v>
      </c>
      <c r="O111" s="116"/>
      <c r="P111" s="116"/>
      <c r="Q111" s="127" t="s">
        <v>236</v>
      </c>
      <c r="R111" s="119"/>
    </row>
    <row r="112" spans="1:18" ht="14.25" customHeight="1" thickBot="1">
      <c r="A112" s="623"/>
      <c r="B112" s="114"/>
      <c r="C112" s="115"/>
      <c r="D112" s="115"/>
      <c r="E112" s="116"/>
      <c r="F112" s="116"/>
      <c r="G112" s="116"/>
      <c r="H112" s="116"/>
      <c r="I112" s="116"/>
      <c r="J112" s="116"/>
      <c r="K112" s="116"/>
      <c r="L112" s="116"/>
      <c r="M112" s="116"/>
      <c r="N112" s="127" t="s">
        <v>237</v>
      </c>
      <c r="O112" s="116"/>
      <c r="P112" s="116"/>
      <c r="Q112" s="127"/>
      <c r="R112" s="119"/>
    </row>
    <row r="113" spans="1:18" ht="14.25" customHeight="1">
      <c r="A113" s="623"/>
      <c r="B113" s="2420" t="s">
        <v>238</v>
      </c>
      <c r="C113" s="115"/>
      <c r="D113" s="115"/>
      <c r="E113" s="116"/>
      <c r="F113" s="116"/>
      <c r="G113" s="116"/>
      <c r="H113" s="2424" t="s">
        <v>214</v>
      </c>
      <c r="I113" s="116"/>
      <c r="J113" s="116"/>
      <c r="K113" s="2421" t="s">
        <v>214</v>
      </c>
      <c r="L113" s="116"/>
      <c r="M113" s="116"/>
      <c r="N113" s="2415" t="s">
        <v>147</v>
      </c>
      <c r="O113" s="116"/>
      <c r="P113" s="116"/>
      <c r="Q113" s="2415" t="s">
        <v>148</v>
      </c>
      <c r="R113" s="119"/>
    </row>
    <row r="114" spans="1:18" ht="13.5" customHeight="1" thickBot="1">
      <c r="A114" s="2419">
        <v>29</v>
      </c>
      <c r="B114" s="2420"/>
      <c r="C114" s="115"/>
      <c r="D114" s="110"/>
      <c r="E114" s="111"/>
      <c r="F114" s="111"/>
      <c r="G114" s="132"/>
      <c r="H114" s="2425"/>
      <c r="I114" s="111"/>
      <c r="J114" s="111"/>
      <c r="K114" s="2422"/>
      <c r="L114" s="129"/>
      <c r="M114" s="111"/>
      <c r="N114" s="2416"/>
      <c r="O114" s="111"/>
      <c r="P114" s="111"/>
      <c r="Q114" s="2416"/>
      <c r="R114" s="119"/>
    </row>
    <row r="115" spans="1:18" s="116" customFormat="1" ht="14.25" customHeight="1">
      <c r="A115" s="2419"/>
      <c r="B115" s="136" t="s">
        <v>239</v>
      </c>
      <c r="C115" s="115"/>
      <c r="D115" s="115"/>
      <c r="H115" s="127" t="s">
        <v>240</v>
      </c>
      <c r="K115" s="127" t="s">
        <v>241</v>
      </c>
      <c r="N115" s="127" t="s">
        <v>242</v>
      </c>
      <c r="Q115" s="127" t="s">
        <v>243</v>
      </c>
      <c r="R115" s="119"/>
    </row>
    <row r="116" spans="1:18">
      <c r="A116" s="623"/>
      <c r="B116" s="114"/>
      <c r="C116" s="115"/>
      <c r="D116" s="115"/>
      <c r="E116" s="116"/>
      <c r="F116" s="116"/>
      <c r="G116" s="116"/>
      <c r="H116" s="116"/>
      <c r="I116" s="116"/>
      <c r="J116" s="116"/>
      <c r="K116" s="116"/>
      <c r="L116" s="116"/>
      <c r="M116" s="116"/>
      <c r="N116" s="127" t="s">
        <v>244</v>
      </c>
      <c r="O116" s="116"/>
      <c r="P116" s="116"/>
      <c r="Q116" s="127" t="s">
        <v>245</v>
      </c>
      <c r="R116" s="119"/>
    </row>
    <row r="117" spans="1:18" ht="14.25" customHeight="1" thickBot="1">
      <c r="A117" s="623"/>
      <c r="B117" s="114"/>
      <c r="C117" s="115"/>
      <c r="D117" s="115"/>
      <c r="E117" s="116"/>
      <c r="F117" s="116"/>
      <c r="G117" s="116"/>
      <c r="H117" s="116"/>
      <c r="I117" s="116"/>
      <c r="J117" s="116"/>
      <c r="K117" s="116"/>
      <c r="L117" s="116"/>
      <c r="M117" s="116"/>
      <c r="N117" s="116"/>
      <c r="O117" s="116"/>
      <c r="P117" s="116"/>
      <c r="Q117" s="116"/>
      <c r="R117" s="119"/>
    </row>
    <row r="118" spans="1:18" ht="14.25" customHeight="1">
      <c r="A118" s="2419">
        <v>30</v>
      </c>
      <c r="B118" s="2420" t="s">
        <v>238</v>
      </c>
      <c r="C118" s="115"/>
      <c r="D118" s="115"/>
      <c r="E118" s="116"/>
      <c r="F118" s="116"/>
      <c r="G118" s="116"/>
      <c r="H118" s="2424" t="s">
        <v>214</v>
      </c>
      <c r="I118" s="116"/>
      <c r="J118" s="116"/>
      <c r="K118" s="2421" t="s">
        <v>214</v>
      </c>
      <c r="L118" s="116"/>
      <c r="M118" s="116"/>
      <c r="N118" s="2415" t="s">
        <v>147</v>
      </c>
      <c r="O118" s="116"/>
      <c r="P118" s="116"/>
      <c r="Q118" s="2415" t="s">
        <v>148</v>
      </c>
      <c r="R118" s="119"/>
    </row>
    <row r="119" spans="1:18" ht="14.25" customHeight="1" thickBot="1">
      <c r="A119" s="2419"/>
      <c r="B119" s="2420"/>
      <c r="C119" s="115"/>
      <c r="D119" s="110"/>
      <c r="E119" s="111"/>
      <c r="F119" s="111"/>
      <c r="G119" s="132"/>
      <c r="H119" s="2425"/>
      <c r="I119" s="111"/>
      <c r="J119" s="129"/>
      <c r="K119" s="2422"/>
      <c r="L119" s="129"/>
      <c r="M119" s="111"/>
      <c r="N119" s="2416"/>
      <c r="O119" s="111"/>
      <c r="P119" s="129"/>
      <c r="Q119" s="2416"/>
      <c r="R119" s="119"/>
    </row>
    <row r="120" spans="1:18" ht="14.25" customHeight="1">
      <c r="A120" s="623"/>
      <c r="B120" s="136" t="s">
        <v>246</v>
      </c>
      <c r="C120" s="115"/>
      <c r="D120" s="115"/>
      <c r="E120" s="116"/>
      <c r="F120" s="116"/>
      <c r="G120" s="116"/>
      <c r="H120" s="127" t="s">
        <v>240</v>
      </c>
      <c r="I120" s="116"/>
      <c r="J120" s="130"/>
      <c r="K120" s="127" t="s">
        <v>241</v>
      </c>
      <c r="L120" s="116"/>
      <c r="M120" s="116"/>
      <c r="N120" s="127" t="s">
        <v>247</v>
      </c>
      <c r="O120" s="116"/>
      <c r="P120" s="130"/>
      <c r="Q120" s="127" t="s">
        <v>243</v>
      </c>
      <c r="R120" s="119"/>
    </row>
    <row r="121" spans="1:18" ht="13.5" customHeight="1">
      <c r="A121" s="623"/>
      <c r="B121" s="114"/>
      <c r="C121" s="115"/>
      <c r="D121" s="115"/>
      <c r="E121" s="116"/>
      <c r="F121" s="116"/>
      <c r="G121" s="116"/>
      <c r="H121" s="116"/>
      <c r="I121" s="116"/>
      <c r="J121" s="81"/>
      <c r="K121" s="2426" t="s">
        <v>248</v>
      </c>
      <c r="L121" s="116"/>
      <c r="M121" s="116"/>
      <c r="N121" s="127" t="s">
        <v>249</v>
      </c>
      <c r="O121" s="116"/>
      <c r="P121" s="130"/>
      <c r="Q121" s="127" t="s">
        <v>245</v>
      </c>
      <c r="R121" s="119"/>
    </row>
    <row r="122" spans="1:18" s="116" customFormat="1" ht="14.25" customHeight="1">
      <c r="A122" s="623"/>
      <c r="B122" s="114"/>
      <c r="C122" s="115"/>
      <c r="D122" s="115"/>
      <c r="K122" s="2422"/>
      <c r="P122" s="131"/>
      <c r="Q122" s="2415" t="s">
        <v>232</v>
      </c>
      <c r="R122" s="119"/>
    </row>
    <row r="123" spans="1:18" ht="13.5" customHeight="1">
      <c r="A123" s="623"/>
      <c r="B123" s="114"/>
      <c r="C123" s="115"/>
      <c r="D123" s="115"/>
      <c r="E123" s="116"/>
      <c r="F123" s="116"/>
      <c r="G123" s="116"/>
      <c r="H123" s="116"/>
      <c r="I123" s="116"/>
      <c r="J123" s="116"/>
      <c r="K123" s="127" t="s">
        <v>250</v>
      </c>
      <c r="L123" s="116"/>
      <c r="M123" s="116"/>
      <c r="N123" s="116"/>
      <c r="O123" s="116"/>
      <c r="P123" s="111"/>
      <c r="Q123" s="2416"/>
      <c r="R123" s="119"/>
    </row>
    <row r="124" spans="1:18">
      <c r="A124" s="623"/>
      <c r="B124" s="114"/>
      <c r="C124" s="115"/>
      <c r="D124" s="115"/>
      <c r="E124" s="116"/>
      <c r="F124" s="116"/>
      <c r="G124" s="116"/>
      <c r="H124" s="116"/>
      <c r="I124" s="116"/>
      <c r="J124" s="116"/>
      <c r="K124" s="127"/>
      <c r="L124" s="116"/>
      <c r="M124" s="116"/>
      <c r="N124" s="116"/>
      <c r="O124" s="116"/>
      <c r="P124" s="116"/>
      <c r="Q124" s="127" t="s">
        <v>251</v>
      </c>
      <c r="R124" s="119"/>
    </row>
    <row r="125" spans="1:18" ht="13.5" customHeight="1">
      <c r="A125" s="2419">
        <v>31</v>
      </c>
      <c r="B125" s="2420" t="s">
        <v>238</v>
      </c>
      <c r="C125" s="115"/>
      <c r="D125" s="115"/>
      <c r="E125" s="116"/>
      <c r="F125" s="116"/>
      <c r="G125" s="116"/>
      <c r="H125" s="116"/>
      <c r="I125" s="116"/>
      <c r="J125" s="116"/>
      <c r="K125" s="2421" t="s">
        <v>214</v>
      </c>
      <c r="L125" s="116"/>
      <c r="M125" s="116"/>
      <c r="N125" s="2415" t="s">
        <v>147</v>
      </c>
      <c r="O125" s="116"/>
      <c r="P125" s="116"/>
      <c r="Q125" s="2415" t="s">
        <v>148</v>
      </c>
      <c r="R125" s="119"/>
    </row>
    <row r="126" spans="1:18" ht="13.5" customHeight="1">
      <c r="A126" s="2419"/>
      <c r="B126" s="2420"/>
      <c r="C126" s="115"/>
      <c r="D126" s="110"/>
      <c r="E126" s="111"/>
      <c r="F126" s="111"/>
      <c r="G126" s="111"/>
      <c r="H126" s="111"/>
      <c r="I126" s="111"/>
      <c r="J126" s="111"/>
      <c r="K126" s="2422"/>
      <c r="L126" s="129"/>
      <c r="M126" s="111"/>
      <c r="N126" s="2416"/>
      <c r="O126" s="111"/>
      <c r="P126" s="111"/>
      <c r="Q126" s="2416"/>
      <c r="R126" s="119"/>
    </row>
    <row r="127" spans="1:18" ht="15" customHeight="1">
      <c r="A127" s="623"/>
      <c r="B127" s="136" t="s">
        <v>252</v>
      </c>
      <c r="C127" s="115"/>
      <c r="D127" s="115"/>
      <c r="E127" s="116"/>
      <c r="F127" s="116"/>
      <c r="G127" s="116"/>
      <c r="H127" s="127"/>
      <c r="I127" s="116"/>
      <c r="J127" s="116"/>
      <c r="K127" s="127" t="s">
        <v>241</v>
      </c>
      <c r="L127" s="116"/>
      <c r="M127" s="116"/>
      <c r="N127" s="127" t="s">
        <v>242</v>
      </c>
      <c r="O127" s="116"/>
      <c r="P127" s="116"/>
      <c r="Q127" s="127" t="s">
        <v>243</v>
      </c>
      <c r="R127" s="119"/>
    </row>
    <row r="128" spans="1:18" ht="13.5" customHeight="1">
      <c r="A128" s="623"/>
      <c r="B128" s="114"/>
      <c r="C128" s="115"/>
      <c r="D128" s="115"/>
      <c r="E128" s="116"/>
      <c r="F128" s="116"/>
      <c r="G128" s="116"/>
      <c r="H128" s="116"/>
      <c r="I128" s="116"/>
      <c r="J128" s="116"/>
      <c r="K128" s="116"/>
      <c r="L128" s="116"/>
      <c r="M128" s="116"/>
      <c r="N128" s="127" t="s">
        <v>244</v>
      </c>
      <c r="O128" s="116"/>
      <c r="P128" s="116"/>
      <c r="Q128" s="127" t="s">
        <v>245</v>
      </c>
      <c r="R128" s="119"/>
    </row>
    <row r="129" spans="1:18" ht="13.5" customHeight="1">
      <c r="A129" s="2419">
        <v>32</v>
      </c>
      <c r="B129" s="2420" t="s">
        <v>253</v>
      </c>
      <c r="C129" s="115"/>
      <c r="D129" s="115"/>
      <c r="E129" s="116"/>
      <c r="F129" s="116"/>
      <c r="G129" s="116"/>
      <c r="H129" s="116"/>
      <c r="I129" s="116"/>
      <c r="J129" s="116"/>
      <c r="K129" s="2421" t="s">
        <v>248</v>
      </c>
      <c r="L129" s="116"/>
      <c r="M129" s="116"/>
      <c r="N129" s="2415" t="s">
        <v>147</v>
      </c>
      <c r="O129" s="116"/>
      <c r="P129" s="116"/>
      <c r="Q129" s="2415" t="s">
        <v>232</v>
      </c>
      <c r="R129" s="119"/>
    </row>
    <row r="130" spans="1:18" ht="14.25" customHeight="1">
      <c r="A130" s="2419"/>
      <c r="B130" s="2420"/>
      <c r="C130" s="115"/>
      <c r="D130" s="110"/>
      <c r="E130" s="111"/>
      <c r="F130" s="111"/>
      <c r="G130" s="111"/>
      <c r="H130" s="111"/>
      <c r="I130" s="111"/>
      <c r="J130" s="111"/>
      <c r="K130" s="2422"/>
      <c r="L130" s="116"/>
      <c r="M130" s="111"/>
      <c r="N130" s="2416"/>
      <c r="O130" s="111"/>
      <c r="P130" s="111"/>
      <c r="Q130" s="2416"/>
      <c r="R130" s="119"/>
    </row>
    <row r="131" spans="1:18" ht="14.25" customHeight="1">
      <c r="A131" s="623"/>
      <c r="B131" s="136"/>
      <c r="C131" s="115"/>
      <c r="D131" s="115"/>
      <c r="E131" s="116"/>
      <c r="F131" s="116"/>
      <c r="G131" s="116"/>
      <c r="H131" s="127"/>
      <c r="I131" s="116"/>
      <c r="J131" s="116"/>
      <c r="K131" s="127" t="s">
        <v>166</v>
      </c>
      <c r="L131" s="116"/>
      <c r="M131" s="116"/>
      <c r="N131" s="127" t="s">
        <v>254</v>
      </c>
      <c r="O131" s="116"/>
      <c r="P131" s="116"/>
      <c r="Q131" s="127" t="s">
        <v>255</v>
      </c>
      <c r="R131" s="119"/>
    </row>
    <row r="132" spans="1:18" ht="13.5" customHeight="1">
      <c r="A132" s="623"/>
      <c r="B132" s="116"/>
      <c r="C132" s="115"/>
      <c r="D132" s="115"/>
      <c r="E132" s="116"/>
      <c r="F132" s="116"/>
      <c r="G132" s="116"/>
      <c r="H132" s="116"/>
      <c r="I132" s="116"/>
      <c r="L132" s="116"/>
      <c r="M132" s="116"/>
      <c r="N132" s="127" t="s">
        <v>256</v>
      </c>
      <c r="O132" s="116"/>
      <c r="P132" s="116"/>
      <c r="Q132" s="127"/>
      <c r="R132" s="119"/>
    </row>
    <row r="133" spans="1:18" s="116" customFormat="1" ht="14.25" customHeight="1">
      <c r="A133" s="623"/>
      <c r="B133" s="114"/>
      <c r="C133" s="115"/>
      <c r="D133" s="115"/>
      <c r="H133" s="127"/>
      <c r="J133" s="76"/>
      <c r="K133" s="76"/>
      <c r="N133" s="127" t="s">
        <v>257</v>
      </c>
      <c r="Q133" s="2420"/>
      <c r="R133" s="119"/>
    </row>
    <row r="134" spans="1:18" ht="14.25" customHeight="1">
      <c r="A134" s="623"/>
      <c r="B134" s="116"/>
      <c r="C134" s="115"/>
      <c r="D134" s="115"/>
      <c r="E134" s="116"/>
      <c r="F134" s="116"/>
      <c r="G134" s="116"/>
      <c r="H134" s="116"/>
      <c r="I134" s="116"/>
      <c r="J134" s="116"/>
      <c r="K134" s="116"/>
      <c r="L134" s="116"/>
      <c r="M134" s="116"/>
      <c r="N134" s="116"/>
      <c r="O134" s="116"/>
      <c r="P134" s="116"/>
      <c r="Q134" s="2420"/>
      <c r="R134" s="119"/>
    </row>
    <row r="135" spans="1:18" ht="14.25" customHeight="1" thickBot="1">
      <c r="A135" s="623"/>
      <c r="B135" s="116"/>
      <c r="C135" s="115"/>
      <c r="D135" s="115"/>
      <c r="E135" s="116"/>
      <c r="F135" s="116"/>
      <c r="G135" s="116"/>
      <c r="H135" s="116"/>
      <c r="I135" s="116"/>
      <c r="J135" s="116"/>
      <c r="K135" s="116"/>
      <c r="L135" s="116"/>
      <c r="M135" s="116"/>
      <c r="N135" s="116"/>
      <c r="O135" s="116"/>
      <c r="P135" s="116"/>
      <c r="Q135" s="127"/>
      <c r="R135" s="119"/>
    </row>
    <row r="136" spans="1:18" ht="13.5" customHeight="1">
      <c r="A136" s="2419">
        <v>33</v>
      </c>
      <c r="B136" s="2420" t="s">
        <v>258</v>
      </c>
      <c r="C136" s="115"/>
      <c r="D136" s="115"/>
      <c r="E136" s="116"/>
      <c r="F136" s="116"/>
      <c r="G136" s="116"/>
      <c r="H136" s="2424" t="s">
        <v>214</v>
      </c>
      <c r="I136" s="116"/>
      <c r="J136" s="116"/>
      <c r="K136" s="2421" t="s">
        <v>214</v>
      </c>
      <c r="L136" s="116"/>
      <c r="M136" s="116"/>
      <c r="N136" s="2415" t="s">
        <v>147</v>
      </c>
      <c r="O136" s="116"/>
      <c r="P136" s="116"/>
      <c r="Q136" s="2415" t="s">
        <v>148</v>
      </c>
      <c r="R136" s="119"/>
    </row>
    <row r="137" spans="1:18" s="116" customFormat="1" ht="14.25" customHeight="1" thickBot="1">
      <c r="A137" s="2419"/>
      <c r="B137" s="2420"/>
      <c r="C137" s="115"/>
      <c r="D137" s="110"/>
      <c r="E137" s="111"/>
      <c r="F137" s="111"/>
      <c r="G137" s="132"/>
      <c r="H137" s="2425"/>
      <c r="I137" s="111"/>
      <c r="J137" s="111"/>
      <c r="K137" s="2422"/>
      <c r="L137" s="129"/>
      <c r="M137" s="111"/>
      <c r="N137" s="2416"/>
      <c r="O137" s="111"/>
      <c r="P137" s="111"/>
      <c r="Q137" s="2416"/>
      <c r="R137" s="119"/>
    </row>
    <row r="138" spans="1:18" ht="13.5" customHeight="1">
      <c r="A138" s="623"/>
      <c r="B138" s="136"/>
      <c r="C138" s="115"/>
      <c r="D138" s="115"/>
      <c r="E138" s="116"/>
      <c r="F138" s="116"/>
      <c r="G138" s="116"/>
      <c r="H138" s="127" t="s">
        <v>259</v>
      </c>
      <c r="I138" s="116"/>
      <c r="J138" s="116"/>
      <c r="K138" s="127" t="s">
        <v>260</v>
      </c>
      <c r="L138" s="116"/>
      <c r="M138" s="116"/>
      <c r="N138" s="127" t="s">
        <v>261</v>
      </c>
      <c r="O138" s="116"/>
      <c r="P138" s="116"/>
      <c r="Q138" s="127" t="s">
        <v>243</v>
      </c>
      <c r="R138" s="119"/>
    </row>
    <row r="139" spans="1:18" ht="15" thickBot="1">
      <c r="A139" s="623"/>
      <c r="B139" s="114"/>
      <c r="C139" s="115"/>
      <c r="D139" s="115"/>
      <c r="E139" s="116"/>
      <c r="F139" s="116"/>
      <c r="G139" s="116"/>
      <c r="H139" s="116"/>
      <c r="I139" s="116"/>
      <c r="J139" s="116"/>
      <c r="K139" s="116"/>
      <c r="L139" s="116"/>
      <c r="M139" s="116"/>
      <c r="N139" s="127" t="s">
        <v>262</v>
      </c>
      <c r="O139" s="116"/>
      <c r="P139" s="116"/>
      <c r="Q139" s="127" t="s">
        <v>263</v>
      </c>
      <c r="R139" s="119"/>
    </row>
    <row r="140" spans="1:18" ht="13.5">
      <c r="A140" s="2419">
        <v>34</v>
      </c>
      <c r="B140" s="2423" t="s">
        <v>264</v>
      </c>
      <c r="C140" s="115"/>
      <c r="D140" s="115"/>
      <c r="E140" s="116"/>
      <c r="F140" s="116"/>
      <c r="G140" s="116"/>
      <c r="H140" s="2424" t="s">
        <v>214</v>
      </c>
      <c r="I140" s="116"/>
      <c r="J140" s="116"/>
      <c r="K140" s="2421" t="s">
        <v>214</v>
      </c>
      <c r="L140" s="116"/>
      <c r="M140" s="116"/>
      <c r="N140" s="2415" t="s">
        <v>147</v>
      </c>
      <c r="O140" s="116"/>
      <c r="P140" s="116"/>
      <c r="Q140" s="2415" t="s">
        <v>148</v>
      </c>
      <c r="R140" s="119"/>
    </row>
    <row r="141" spans="1:18" ht="13.5" customHeight="1" thickBot="1">
      <c r="A141" s="2419"/>
      <c r="B141" s="2420"/>
      <c r="C141" s="115"/>
      <c r="D141" s="110"/>
      <c r="E141" s="111"/>
      <c r="F141" s="111"/>
      <c r="G141" s="132"/>
      <c r="H141" s="2425"/>
      <c r="I141" s="111"/>
      <c r="J141" s="111"/>
      <c r="K141" s="2422"/>
      <c r="L141" s="129"/>
      <c r="M141" s="111"/>
      <c r="N141" s="2416"/>
      <c r="O141" s="111"/>
      <c r="P141" s="111"/>
      <c r="Q141" s="2416"/>
      <c r="R141" s="119"/>
    </row>
    <row r="142" spans="1:18" ht="13.5" customHeight="1">
      <c r="A142" s="623"/>
      <c r="B142" s="136"/>
      <c r="C142" s="115"/>
      <c r="D142" s="115"/>
      <c r="E142" s="116"/>
      <c r="F142" s="116"/>
      <c r="G142" s="116"/>
      <c r="H142" s="127" t="s">
        <v>259</v>
      </c>
      <c r="I142" s="116"/>
      <c r="J142" s="116"/>
      <c r="K142" s="127" t="s">
        <v>260</v>
      </c>
      <c r="L142" s="116"/>
      <c r="M142" s="116"/>
      <c r="N142" s="127" t="s">
        <v>261</v>
      </c>
      <c r="O142" s="116"/>
      <c r="P142" s="116"/>
      <c r="Q142" s="127" t="s">
        <v>243</v>
      </c>
      <c r="R142" s="119"/>
    </row>
    <row r="143" spans="1:18" thickBot="1">
      <c r="A143" s="130"/>
      <c r="B143" s="116"/>
      <c r="C143" s="115"/>
      <c r="D143" s="115"/>
      <c r="E143" s="116"/>
      <c r="F143" s="116"/>
      <c r="G143" s="116"/>
      <c r="H143" s="116"/>
      <c r="I143" s="116"/>
      <c r="J143" s="116"/>
      <c r="K143" s="116"/>
      <c r="L143" s="116"/>
      <c r="M143" s="116"/>
      <c r="N143" s="127" t="s">
        <v>262</v>
      </c>
      <c r="O143" s="116"/>
      <c r="P143" s="116"/>
      <c r="Q143" s="127" t="s">
        <v>263</v>
      </c>
      <c r="R143" s="119"/>
    </row>
    <row r="144" spans="1:18" ht="13.5">
      <c r="A144" s="2419">
        <v>35</v>
      </c>
      <c r="B144" s="2423" t="s">
        <v>265</v>
      </c>
      <c r="C144" s="115"/>
      <c r="D144" s="115"/>
      <c r="E144" s="116"/>
      <c r="F144" s="116"/>
      <c r="G144" s="116"/>
      <c r="H144" s="2424" t="s">
        <v>214</v>
      </c>
      <c r="I144" s="116"/>
      <c r="J144" s="116"/>
      <c r="K144" s="2421" t="s">
        <v>214</v>
      </c>
      <c r="L144" s="116"/>
      <c r="M144" s="116"/>
      <c r="N144" s="2415" t="s">
        <v>147</v>
      </c>
      <c r="O144" s="116"/>
      <c r="P144" s="116"/>
      <c r="Q144" s="2415" t="s">
        <v>148</v>
      </c>
      <c r="R144" s="119"/>
    </row>
    <row r="145" spans="1:18" thickBot="1">
      <c r="A145" s="2419"/>
      <c r="B145" s="2420"/>
      <c r="C145" s="115"/>
      <c r="D145" s="110"/>
      <c r="E145" s="111"/>
      <c r="F145" s="111"/>
      <c r="G145" s="132"/>
      <c r="H145" s="2425"/>
      <c r="I145" s="111"/>
      <c r="J145" s="111"/>
      <c r="K145" s="2422"/>
      <c r="L145" s="129"/>
      <c r="M145" s="129"/>
      <c r="N145" s="2416"/>
      <c r="O145" s="111"/>
      <c r="P145" s="111"/>
      <c r="Q145" s="2416"/>
      <c r="R145" s="119"/>
    </row>
    <row r="146" spans="1:18">
      <c r="A146" s="623"/>
      <c r="B146" s="136"/>
      <c r="C146" s="115"/>
      <c r="D146" s="115"/>
      <c r="E146" s="116"/>
      <c r="F146" s="116"/>
      <c r="G146" s="116"/>
      <c r="H146" s="127" t="s">
        <v>259</v>
      </c>
      <c r="I146" s="116"/>
      <c r="J146" s="116"/>
      <c r="K146" s="127" t="s">
        <v>260</v>
      </c>
      <c r="L146" s="116"/>
      <c r="M146" s="130"/>
      <c r="N146" s="127" t="s">
        <v>261</v>
      </c>
      <c r="O146" s="116"/>
      <c r="P146" s="116"/>
      <c r="Q146" s="127" t="s">
        <v>243</v>
      </c>
      <c r="R146" s="119"/>
    </row>
    <row r="147" spans="1:18" ht="13.5">
      <c r="A147" s="130"/>
      <c r="B147" s="116"/>
      <c r="C147" s="115"/>
      <c r="D147" s="115"/>
      <c r="E147" s="116"/>
      <c r="F147" s="116"/>
      <c r="G147" s="116"/>
      <c r="H147" s="116"/>
      <c r="I147" s="116"/>
      <c r="J147" s="116"/>
      <c r="K147" s="116"/>
      <c r="L147" s="116"/>
      <c r="M147" s="130"/>
      <c r="N147" s="127" t="s">
        <v>262</v>
      </c>
      <c r="O147" s="116"/>
      <c r="P147" s="116"/>
      <c r="Q147" s="127" t="s">
        <v>263</v>
      </c>
      <c r="R147" s="119"/>
    </row>
    <row r="148" spans="1:18" ht="13.5">
      <c r="A148" s="130"/>
      <c r="B148" s="116"/>
      <c r="C148" s="115"/>
      <c r="D148" s="115"/>
      <c r="E148" s="116"/>
      <c r="F148" s="116"/>
      <c r="G148" s="116"/>
      <c r="H148" s="116"/>
      <c r="I148" s="116"/>
      <c r="J148" s="116"/>
      <c r="K148" s="116"/>
      <c r="L148" s="116"/>
      <c r="M148" s="131"/>
      <c r="N148" s="2415" t="s">
        <v>147</v>
      </c>
      <c r="O148" s="116"/>
      <c r="P148" s="116"/>
      <c r="Q148" s="116"/>
      <c r="R148" s="119"/>
    </row>
    <row r="149" spans="1:18">
      <c r="A149" s="623"/>
      <c r="B149" s="136"/>
      <c r="C149" s="115"/>
      <c r="D149" s="115"/>
      <c r="E149" s="116"/>
      <c r="F149" s="116"/>
      <c r="G149" s="116"/>
      <c r="H149" s="127"/>
      <c r="I149" s="116"/>
      <c r="J149" s="116"/>
      <c r="K149" s="116"/>
      <c r="L149" s="116"/>
      <c r="M149" s="116"/>
      <c r="N149" s="2416"/>
      <c r="O149" s="116"/>
      <c r="P149" s="116"/>
      <c r="Q149" s="116"/>
      <c r="R149" s="119"/>
    </row>
    <row r="150" spans="1:18">
      <c r="A150" s="623"/>
      <c r="B150" s="114"/>
      <c r="C150" s="115"/>
      <c r="D150" s="115"/>
      <c r="E150" s="116"/>
      <c r="F150" s="116"/>
      <c r="G150" s="116"/>
      <c r="H150" s="116"/>
      <c r="I150" s="116"/>
      <c r="J150" s="116"/>
      <c r="K150" s="116"/>
      <c r="L150" s="116"/>
      <c r="M150" s="116"/>
      <c r="N150" s="127" t="s">
        <v>266</v>
      </c>
      <c r="O150" s="116"/>
      <c r="P150" s="116"/>
      <c r="Q150" s="116"/>
      <c r="R150" s="119"/>
    </row>
    <row r="151" spans="1:18" ht="13.5">
      <c r="A151" s="2419">
        <v>36</v>
      </c>
      <c r="B151" s="2420" t="s">
        <v>267</v>
      </c>
      <c r="C151" s="115"/>
      <c r="D151" s="115"/>
      <c r="E151" s="116"/>
      <c r="F151" s="116"/>
      <c r="G151" s="116"/>
      <c r="H151" s="116"/>
      <c r="I151" s="116"/>
      <c r="J151" s="116"/>
      <c r="K151" s="2421" t="s">
        <v>214</v>
      </c>
      <c r="L151" s="116"/>
      <c r="M151" s="116"/>
      <c r="N151" s="2415" t="s">
        <v>147</v>
      </c>
      <c r="O151" s="116"/>
      <c r="P151" s="116"/>
      <c r="Q151" s="127"/>
      <c r="R151" s="119"/>
    </row>
    <row r="152" spans="1:18" ht="13.5">
      <c r="A152" s="2419"/>
      <c r="B152" s="2420"/>
      <c r="C152" s="115"/>
      <c r="D152" s="110"/>
      <c r="E152" s="111"/>
      <c r="F152" s="111"/>
      <c r="G152" s="111"/>
      <c r="H152" s="111"/>
      <c r="I152" s="111"/>
      <c r="J152" s="111"/>
      <c r="K152" s="2422"/>
      <c r="L152" s="129"/>
      <c r="M152" s="111"/>
      <c r="N152" s="2416"/>
      <c r="O152" s="116"/>
      <c r="P152" s="116"/>
      <c r="Q152" s="116"/>
      <c r="R152" s="119"/>
    </row>
    <row r="153" spans="1:18" ht="15" thickBot="1">
      <c r="A153" s="623"/>
      <c r="B153" s="136"/>
      <c r="C153" s="115"/>
      <c r="D153" s="115"/>
      <c r="E153" s="116"/>
      <c r="F153" s="116"/>
      <c r="G153" s="116"/>
      <c r="H153" s="127"/>
      <c r="I153" s="116"/>
      <c r="J153" s="116"/>
      <c r="K153" s="127" t="s">
        <v>268</v>
      </c>
      <c r="L153" s="116"/>
      <c r="M153" s="116"/>
      <c r="N153" s="127" t="s">
        <v>269</v>
      </c>
      <c r="O153" s="116"/>
      <c r="P153" s="116"/>
      <c r="Q153" s="127"/>
      <c r="R153" s="119"/>
    </row>
    <row r="154" spans="1:18" ht="13.5">
      <c r="A154" s="2419">
        <v>37</v>
      </c>
      <c r="B154" s="2420" t="s">
        <v>270</v>
      </c>
      <c r="C154" s="115"/>
      <c r="D154" s="115"/>
      <c r="E154" s="116"/>
      <c r="F154" s="116"/>
      <c r="G154" s="116"/>
      <c r="H154" s="2424" t="s">
        <v>271</v>
      </c>
      <c r="I154" s="116"/>
      <c r="J154" s="116"/>
      <c r="K154" s="2421" t="s">
        <v>272</v>
      </c>
      <c r="L154" s="116"/>
      <c r="M154" s="116"/>
      <c r="N154" s="116"/>
      <c r="O154" s="116"/>
      <c r="P154" s="116"/>
      <c r="Q154" s="2415" t="s">
        <v>232</v>
      </c>
      <c r="R154" s="119"/>
    </row>
    <row r="155" spans="1:18" thickBot="1">
      <c r="A155" s="2419"/>
      <c r="B155" s="2420"/>
      <c r="C155" s="115"/>
      <c r="D155" s="110"/>
      <c r="E155" s="111"/>
      <c r="F155" s="111"/>
      <c r="G155" s="132"/>
      <c r="H155" s="2425"/>
      <c r="I155" s="134"/>
      <c r="J155" s="111"/>
      <c r="K155" s="2422"/>
      <c r="L155" s="111"/>
      <c r="M155" s="111"/>
      <c r="N155" s="111"/>
      <c r="O155" s="111"/>
      <c r="P155" s="111"/>
      <c r="Q155" s="2416"/>
      <c r="R155" s="119"/>
    </row>
    <row r="156" spans="1:18">
      <c r="A156" s="623"/>
      <c r="B156" s="136" t="s">
        <v>179</v>
      </c>
      <c r="C156" s="115"/>
      <c r="D156" s="115"/>
      <c r="E156" s="116"/>
      <c r="F156" s="116"/>
      <c r="G156" s="116"/>
      <c r="H156" s="127" t="s">
        <v>273</v>
      </c>
      <c r="I156" s="116"/>
      <c r="J156" s="116"/>
      <c r="K156" s="127" t="s">
        <v>274</v>
      </c>
      <c r="L156" s="116"/>
      <c r="M156" s="116"/>
      <c r="N156" s="139"/>
      <c r="O156" s="116"/>
      <c r="P156" s="116"/>
      <c r="Q156" s="127" t="s">
        <v>275</v>
      </c>
      <c r="R156" s="119"/>
    </row>
    <row r="157" spans="1:18">
      <c r="A157" s="623"/>
      <c r="B157" s="136"/>
      <c r="C157" s="115"/>
      <c r="D157" s="115"/>
      <c r="E157" s="116"/>
      <c r="F157" s="116"/>
      <c r="G157" s="116"/>
      <c r="H157" s="127" t="s">
        <v>276</v>
      </c>
      <c r="I157" s="116"/>
      <c r="J157" s="116"/>
      <c r="K157" s="127" t="s">
        <v>277</v>
      </c>
      <c r="L157" s="116"/>
      <c r="M157" s="116"/>
      <c r="N157" s="116"/>
      <c r="O157" s="116"/>
      <c r="P157" s="116"/>
      <c r="Q157" s="116"/>
      <c r="R157" s="119"/>
    </row>
    <row r="158" spans="1:18" ht="13.5">
      <c r="A158" s="2419">
        <v>38</v>
      </c>
      <c r="B158" s="2420" t="s">
        <v>278</v>
      </c>
      <c r="C158" s="115"/>
      <c r="D158" s="115"/>
      <c r="E158" s="116"/>
      <c r="F158" s="116"/>
      <c r="G158" s="115"/>
      <c r="H158" s="116"/>
      <c r="I158" s="116"/>
      <c r="J158" s="116"/>
      <c r="K158" s="2421" t="s">
        <v>214</v>
      </c>
      <c r="L158" s="116"/>
      <c r="M158" s="116"/>
      <c r="N158" s="116"/>
      <c r="O158" s="116"/>
      <c r="P158" s="116"/>
      <c r="Q158" s="116"/>
      <c r="R158" s="119"/>
    </row>
    <row r="159" spans="1:18" ht="13.5">
      <c r="A159" s="2419"/>
      <c r="B159" s="2420"/>
      <c r="C159" s="115"/>
      <c r="D159" s="110"/>
      <c r="E159" s="111"/>
      <c r="F159" s="111"/>
      <c r="G159" s="110"/>
      <c r="H159" s="111"/>
      <c r="I159" s="111"/>
      <c r="J159" s="111"/>
      <c r="K159" s="2422"/>
      <c r="L159" s="116"/>
      <c r="M159" s="116"/>
      <c r="N159" s="116"/>
      <c r="O159" s="116"/>
      <c r="P159" s="116"/>
      <c r="Q159" s="116"/>
      <c r="R159" s="119"/>
    </row>
    <row r="160" spans="1:18">
      <c r="A160" s="623"/>
      <c r="B160" s="136"/>
      <c r="C160" s="115"/>
      <c r="D160" s="115"/>
      <c r="E160" s="116"/>
      <c r="F160" s="116"/>
      <c r="G160" s="116"/>
      <c r="H160" s="127"/>
      <c r="I160" s="116"/>
      <c r="J160" s="116"/>
      <c r="K160" s="127" t="s">
        <v>279</v>
      </c>
      <c r="L160" s="116"/>
      <c r="M160" s="116"/>
      <c r="N160" s="139"/>
      <c r="O160" s="116"/>
      <c r="P160" s="116"/>
      <c r="Q160" s="127"/>
      <c r="R160" s="119"/>
    </row>
    <row r="161" spans="1:18" ht="13.5">
      <c r="A161" s="2419">
        <v>39</v>
      </c>
      <c r="B161" s="2420" t="s">
        <v>280</v>
      </c>
      <c r="C161" s="115"/>
      <c r="D161" s="115"/>
      <c r="E161" s="116"/>
      <c r="F161" s="116"/>
      <c r="G161" s="116"/>
      <c r="H161" s="116"/>
      <c r="I161" s="116"/>
      <c r="J161" s="116"/>
      <c r="K161" s="2421" t="s">
        <v>214</v>
      </c>
      <c r="L161" s="116"/>
      <c r="M161" s="116"/>
      <c r="N161" s="2415" t="s">
        <v>147</v>
      </c>
      <c r="O161" s="116"/>
      <c r="P161" s="116"/>
      <c r="Q161" s="2415" t="s">
        <v>232</v>
      </c>
      <c r="R161" s="119"/>
    </row>
    <row r="162" spans="1:18" ht="13.5">
      <c r="A162" s="2419"/>
      <c r="B162" s="2420"/>
      <c r="C162" s="115"/>
      <c r="D162" s="110"/>
      <c r="E162" s="111"/>
      <c r="F162" s="111"/>
      <c r="G162" s="111"/>
      <c r="H162" s="111"/>
      <c r="I162" s="111"/>
      <c r="J162" s="111"/>
      <c r="K162" s="2422"/>
      <c r="L162" s="129"/>
      <c r="M162" s="111"/>
      <c r="N162" s="2416"/>
      <c r="O162" s="111"/>
      <c r="P162" s="111"/>
      <c r="Q162" s="2416"/>
      <c r="R162" s="119"/>
    </row>
    <row r="163" spans="1:18">
      <c r="A163" s="623"/>
      <c r="B163" s="136"/>
      <c r="C163" s="115"/>
      <c r="D163" s="115"/>
      <c r="E163" s="116"/>
      <c r="F163" s="116"/>
      <c r="G163" s="116"/>
      <c r="H163" s="127"/>
      <c r="I163" s="116"/>
      <c r="J163" s="116"/>
      <c r="K163" s="127" t="s">
        <v>279</v>
      </c>
      <c r="L163" s="116"/>
      <c r="M163" s="116"/>
      <c r="N163" s="127" t="s">
        <v>281</v>
      </c>
      <c r="O163" s="116"/>
      <c r="P163" s="116"/>
      <c r="Q163" s="127" t="s">
        <v>282</v>
      </c>
      <c r="R163" s="119"/>
    </row>
    <row r="164" spans="1:18" ht="13.5">
      <c r="A164" s="2419">
        <v>40</v>
      </c>
      <c r="B164" s="2420" t="s">
        <v>283</v>
      </c>
      <c r="C164" s="115"/>
      <c r="D164" s="115"/>
      <c r="E164" s="116"/>
      <c r="F164" s="116"/>
      <c r="G164" s="116"/>
      <c r="H164" s="116"/>
      <c r="I164" s="116"/>
      <c r="J164" s="116"/>
      <c r="K164" s="2421" t="s">
        <v>284</v>
      </c>
      <c r="L164" s="116"/>
      <c r="M164" s="116"/>
      <c r="N164" s="116"/>
      <c r="O164" s="116"/>
      <c r="P164" s="116"/>
      <c r="Q164" s="2415" t="s">
        <v>232</v>
      </c>
      <c r="R164" s="119"/>
    </row>
    <row r="165" spans="1:18" ht="13.5">
      <c r="A165" s="2419"/>
      <c r="B165" s="2420"/>
      <c r="C165" s="115"/>
      <c r="D165" s="110"/>
      <c r="E165" s="111"/>
      <c r="F165" s="111"/>
      <c r="G165" s="111"/>
      <c r="H165" s="111"/>
      <c r="I165" s="111"/>
      <c r="J165" s="111"/>
      <c r="K165" s="2422"/>
      <c r="L165" s="129"/>
      <c r="M165" s="111"/>
      <c r="N165" s="111"/>
      <c r="O165" s="111"/>
      <c r="P165" s="111"/>
      <c r="Q165" s="2416"/>
      <c r="R165" s="119"/>
    </row>
    <row r="166" spans="1:18">
      <c r="A166" s="623"/>
      <c r="B166" s="136"/>
      <c r="C166" s="115"/>
      <c r="D166" s="115"/>
      <c r="E166" s="116"/>
      <c r="F166" s="116"/>
      <c r="G166" s="116"/>
      <c r="H166" s="127"/>
      <c r="I166" s="116"/>
      <c r="J166" s="116"/>
      <c r="K166" s="127" t="s">
        <v>285</v>
      </c>
      <c r="L166" s="116"/>
      <c r="M166" s="116"/>
      <c r="N166" s="127"/>
      <c r="O166" s="116"/>
      <c r="P166" s="116"/>
      <c r="Q166" s="127" t="s">
        <v>286</v>
      </c>
      <c r="R166" s="119"/>
    </row>
    <row r="167" spans="1:18" ht="13.5">
      <c r="A167" s="2419">
        <v>41</v>
      </c>
      <c r="B167" s="2420" t="s">
        <v>287</v>
      </c>
      <c r="C167" s="115"/>
      <c r="D167" s="115"/>
      <c r="E167" s="116"/>
      <c r="F167" s="116"/>
      <c r="G167" s="116"/>
      <c r="H167" s="116"/>
      <c r="I167" s="116"/>
      <c r="J167" s="116"/>
      <c r="K167" s="2421" t="s">
        <v>214</v>
      </c>
      <c r="L167" s="116"/>
      <c r="M167" s="116"/>
      <c r="N167" s="2415" t="s">
        <v>288</v>
      </c>
      <c r="O167" s="116"/>
      <c r="P167" s="116"/>
      <c r="Q167" s="2415" t="s">
        <v>178</v>
      </c>
      <c r="R167" s="119"/>
    </row>
    <row r="168" spans="1:18" ht="14.25" customHeight="1">
      <c r="A168" s="2419"/>
      <c r="B168" s="2420"/>
      <c r="C168" s="115"/>
      <c r="D168" s="110"/>
      <c r="E168" s="111"/>
      <c r="F168" s="111"/>
      <c r="G168" s="111"/>
      <c r="H168" s="111"/>
      <c r="I168" s="111"/>
      <c r="J168" s="111"/>
      <c r="K168" s="2422"/>
      <c r="L168" s="129"/>
      <c r="M168" s="111"/>
      <c r="N168" s="2416"/>
      <c r="O168" s="111"/>
      <c r="P168" s="111"/>
      <c r="Q168" s="2416"/>
      <c r="R168" s="119"/>
    </row>
    <row r="169" spans="1:18" ht="14.25" customHeight="1">
      <c r="A169" s="623"/>
      <c r="B169" s="136"/>
      <c r="C169" s="115"/>
      <c r="D169" s="115"/>
      <c r="E169" s="116"/>
      <c r="F169" s="116"/>
      <c r="G169" s="116"/>
      <c r="H169" s="127"/>
      <c r="I169" s="116"/>
      <c r="J169" s="116"/>
      <c r="K169" s="127" t="s">
        <v>279</v>
      </c>
      <c r="L169" s="116"/>
      <c r="M169" s="116"/>
      <c r="N169" s="127" t="s">
        <v>289</v>
      </c>
      <c r="O169" s="116"/>
      <c r="P169" s="116"/>
      <c r="Q169" s="127" t="s">
        <v>290</v>
      </c>
      <c r="R169" s="119"/>
    </row>
    <row r="170" spans="1:18" ht="15" thickBot="1">
      <c r="A170" s="623"/>
      <c r="B170" s="114"/>
      <c r="C170" s="115"/>
      <c r="D170" s="115"/>
      <c r="E170" s="116"/>
      <c r="F170" s="116"/>
      <c r="G170" s="116"/>
      <c r="H170" s="116"/>
      <c r="I170" s="116"/>
      <c r="J170" s="116"/>
      <c r="K170" s="116"/>
      <c r="L170" s="116"/>
      <c r="M170" s="116"/>
      <c r="N170" s="127"/>
      <c r="O170" s="116"/>
      <c r="P170" s="116"/>
      <c r="Q170" s="127" t="s">
        <v>291</v>
      </c>
      <c r="R170" s="119"/>
    </row>
    <row r="171" spans="1:18" thickTop="1">
      <c r="A171" s="2419">
        <v>42</v>
      </c>
      <c r="B171" s="2423" t="s">
        <v>292</v>
      </c>
      <c r="C171" s="115"/>
      <c r="D171" s="115"/>
      <c r="E171" s="2417" t="s">
        <v>293</v>
      </c>
      <c r="F171" s="116"/>
      <c r="G171" s="115"/>
      <c r="H171" s="116"/>
      <c r="I171" s="116"/>
      <c r="J171" s="115"/>
      <c r="K171" s="116"/>
      <c r="L171" s="116"/>
      <c r="M171" s="116"/>
      <c r="N171" s="2415" t="s">
        <v>147</v>
      </c>
      <c r="O171" s="116"/>
      <c r="P171" s="116"/>
      <c r="Q171" s="2415" t="s">
        <v>178</v>
      </c>
      <c r="R171" s="119"/>
    </row>
    <row r="172" spans="1:18" thickBot="1">
      <c r="A172" s="2419"/>
      <c r="B172" s="2423"/>
      <c r="C172" s="115"/>
      <c r="D172" s="143"/>
      <c r="E172" s="2418"/>
      <c r="F172" s="111"/>
      <c r="G172" s="110"/>
      <c r="H172" s="111"/>
      <c r="I172" s="111"/>
      <c r="J172" s="110"/>
      <c r="K172" s="111"/>
      <c r="L172" s="111"/>
      <c r="M172" s="129"/>
      <c r="N172" s="2416"/>
      <c r="O172" s="111"/>
      <c r="P172" s="111"/>
      <c r="Q172" s="2416"/>
      <c r="R172" s="119"/>
    </row>
    <row r="173" spans="1:18" ht="15.75" thickTop="1" thickBot="1">
      <c r="A173" s="623"/>
      <c r="B173" s="136"/>
      <c r="C173" s="115"/>
      <c r="D173" s="144"/>
      <c r="E173" s="127" t="s">
        <v>294</v>
      </c>
      <c r="F173" s="116"/>
      <c r="G173" s="116"/>
      <c r="H173" s="127"/>
      <c r="I173" s="116"/>
      <c r="J173" s="116"/>
      <c r="K173" s="116"/>
      <c r="L173" s="116"/>
      <c r="M173" s="130"/>
      <c r="N173" s="127" t="s">
        <v>295</v>
      </c>
      <c r="O173" s="116"/>
      <c r="P173" s="116"/>
      <c r="Q173" s="127" t="s">
        <v>296</v>
      </c>
      <c r="R173" s="119"/>
    </row>
    <row r="174" spans="1:18" thickTop="1">
      <c r="A174" s="625"/>
      <c r="B174" s="127"/>
      <c r="C174" s="115"/>
      <c r="D174" s="145"/>
      <c r="E174" s="2417" t="s">
        <v>297</v>
      </c>
      <c r="F174" s="116"/>
      <c r="G174" s="116"/>
      <c r="H174" s="127"/>
      <c r="I174" s="116"/>
      <c r="J174" s="116"/>
      <c r="K174" s="127"/>
      <c r="L174" s="116"/>
      <c r="M174" s="131"/>
      <c r="N174" s="2415" t="s">
        <v>298</v>
      </c>
      <c r="O174" s="116"/>
      <c r="P174" s="116"/>
      <c r="Q174" s="2415" t="s">
        <v>299</v>
      </c>
      <c r="R174" s="119"/>
    </row>
    <row r="175" spans="1:18" thickBot="1">
      <c r="A175" s="130"/>
      <c r="B175" s="116"/>
      <c r="C175" s="115"/>
      <c r="D175" s="110"/>
      <c r="E175" s="2418"/>
      <c r="F175" s="146"/>
      <c r="G175" s="116"/>
      <c r="H175" s="116"/>
      <c r="I175" s="116"/>
      <c r="J175" s="116"/>
      <c r="K175" s="116"/>
      <c r="L175" s="116"/>
      <c r="M175" s="111"/>
      <c r="N175" s="2416"/>
      <c r="O175" s="111"/>
      <c r="P175" s="111"/>
      <c r="Q175" s="2416"/>
      <c r="R175" s="119"/>
    </row>
    <row r="176" spans="1:18" ht="15.75" thickTop="1" thickBot="1">
      <c r="A176" s="623"/>
      <c r="B176" s="136"/>
      <c r="C176" s="115"/>
      <c r="D176" s="115"/>
      <c r="E176" s="127" t="s">
        <v>300</v>
      </c>
      <c r="F176" s="116"/>
      <c r="G176" s="116"/>
      <c r="H176" s="127"/>
      <c r="I176" s="116"/>
      <c r="J176" s="116"/>
      <c r="K176" s="116"/>
      <c r="L176" s="116"/>
      <c r="M176" s="116"/>
      <c r="N176" s="127" t="s">
        <v>301</v>
      </c>
      <c r="O176" s="116"/>
      <c r="P176" s="116"/>
      <c r="Q176" s="127" t="s">
        <v>302</v>
      </c>
      <c r="R176" s="119"/>
    </row>
    <row r="177" spans="1:18" thickTop="1">
      <c r="A177" s="2419">
        <v>43</v>
      </c>
      <c r="B177" s="2423" t="s">
        <v>303</v>
      </c>
      <c r="C177" s="115"/>
      <c r="D177" s="115"/>
      <c r="E177" s="2417" t="s">
        <v>304</v>
      </c>
      <c r="F177" s="116"/>
      <c r="G177" s="115"/>
      <c r="H177" s="116"/>
      <c r="I177" s="116"/>
      <c r="J177" s="116"/>
      <c r="K177" s="2421" t="s">
        <v>132</v>
      </c>
      <c r="L177" s="116"/>
      <c r="M177" s="116"/>
      <c r="N177" s="2415" t="s">
        <v>305</v>
      </c>
      <c r="O177" s="116"/>
      <c r="P177" s="116"/>
      <c r="Q177" s="116"/>
      <c r="R177" s="119"/>
    </row>
    <row r="178" spans="1:18" thickBot="1">
      <c r="A178" s="2419"/>
      <c r="B178" s="2423"/>
      <c r="C178" s="115"/>
      <c r="D178" s="110"/>
      <c r="E178" s="2418"/>
      <c r="F178" s="111"/>
      <c r="G178" s="110"/>
      <c r="H178" s="111"/>
      <c r="I178" s="111"/>
      <c r="J178" s="111"/>
      <c r="K178" s="2422"/>
      <c r="L178" s="129"/>
      <c r="M178" s="111"/>
      <c r="N178" s="2416"/>
      <c r="O178" s="116"/>
      <c r="P178" s="116"/>
      <c r="Q178" s="116"/>
      <c r="R178" s="119"/>
    </row>
    <row r="179" spans="1:18" ht="15" thickTop="1">
      <c r="A179" s="623"/>
      <c r="B179" s="136"/>
      <c r="C179" s="115"/>
      <c r="D179" s="115"/>
      <c r="E179" s="127" t="s">
        <v>306</v>
      </c>
      <c r="F179" s="116"/>
      <c r="G179" s="116"/>
      <c r="H179" s="127"/>
      <c r="I179" s="116"/>
      <c r="J179" s="116"/>
      <c r="K179" s="127" t="s">
        <v>307</v>
      </c>
      <c r="L179" s="116"/>
      <c r="M179" s="116"/>
      <c r="N179" s="127" t="s">
        <v>308</v>
      </c>
      <c r="O179" s="116"/>
      <c r="P179" s="116"/>
      <c r="Q179" s="116"/>
      <c r="R179" s="119"/>
    </row>
    <row r="180" spans="1:18" ht="13.5">
      <c r="A180" s="2419">
        <v>44</v>
      </c>
      <c r="B180" s="2423" t="s">
        <v>509</v>
      </c>
      <c r="C180" s="115"/>
      <c r="D180" s="115"/>
      <c r="E180" s="116"/>
      <c r="F180" s="116"/>
      <c r="G180" s="116"/>
      <c r="H180" s="116"/>
      <c r="I180" s="116"/>
      <c r="J180" s="116"/>
      <c r="K180" s="2421" t="s">
        <v>196</v>
      </c>
      <c r="L180" s="116"/>
      <c r="M180" s="116"/>
      <c r="N180" s="116"/>
      <c r="O180" s="116"/>
      <c r="P180" s="116"/>
      <c r="Q180" s="116"/>
      <c r="R180" s="119"/>
    </row>
    <row r="181" spans="1:18" ht="13.5">
      <c r="A181" s="2419"/>
      <c r="B181" s="2423"/>
      <c r="C181" s="115"/>
      <c r="D181" s="110"/>
      <c r="E181" s="111"/>
      <c r="F181" s="111"/>
      <c r="G181" s="111"/>
      <c r="H181" s="111"/>
      <c r="I181" s="111"/>
      <c r="J181" s="112"/>
      <c r="K181" s="2422"/>
      <c r="L181" s="116"/>
      <c r="M181" s="116"/>
      <c r="N181" s="116"/>
      <c r="O181" s="116"/>
      <c r="P181" s="116"/>
      <c r="Q181" s="116"/>
      <c r="R181" s="119"/>
    </row>
    <row r="182" spans="1:18">
      <c r="A182" s="623"/>
      <c r="B182" s="136"/>
      <c r="C182" s="115"/>
      <c r="D182" s="115"/>
      <c r="E182" s="116"/>
      <c r="F182" s="116"/>
      <c r="G182" s="116"/>
      <c r="H182" s="116"/>
      <c r="I182" s="116"/>
      <c r="J182" s="116"/>
      <c r="K182" s="127" t="s">
        <v>166</v>
      </c>
      <c r="L182" s="116"/>
      <c r="M182" s="116"/>
      <c r="N182" s="116"/>
      <c r="O182" s="116"/>
      <c r="P182" s="116"/>
      <c r="Q182" s="116"/>
      <c r="R182" s="119"/>
    </row>
    <row r="183" spans="1:18" ht="13.5">
      <c r="A183" s="2419">
        <v>45</v>
      </c>
      <c r="B183" s="2423" t="s">
        <v>510</v>
      </c>
      <c r="C183" s="115"/>
      <c r="D183" s="115"/>
      <c r="E183" s="116"/>
      <c r="F183" s="116"/>
      <c r="G183" s="116"/>
      <c r="H183" s="116"/>
      <c r="I183" s="116"/>
      <c r="J183" s="116"/>
      <c r="K183" s="2421" t="s">
        <v>196</v>
      </c>
      <c r="L183" s="116"/>
      <c r="M183" s="116"/>
      <c r="N183" s="116"/>
      <c r="O183" s="116"/>
      <c r="P183" s="116"/>
      <c r="Q183" s="116"/>
      <c r="R183" s="119"/>
    </row>
    <row r="184" spans="1:18" ht="14.25" customHeight="1">
      <c r="A184" s="2419"/>
      <c r="B184" s="2423"/>
      <c r="C184" s="115"/>
      <c r="D184" s="110"/>
      <c r="E184" s="111"/>
      <c r="F184" s="111"/>
      <c r="G184" s="111"/>
      <c r="H184" s="111"/>
      <c r="I184" s="111"/>
      <c r="J184" s="112"/>
      <c r="K184" s="2422"/>
      <c r="L184" s="116"/>
      <c r="M184" s="116"/>
      <c r="N184" s="116"/>
      <c r="O184" s="116"/>
      <c r="P184" s="116"/>
      <c r="Q184" s="116"/>
      <c r="R184" s="119"/>
    </row>
    <row r="185" spans="1:18" ht="14.25" customHeight="1" thickBot="1">
      <c r="A185" s="623"/>
      <c r="B185" s="133" t="s">
        <v>511</v>
      </c>
      <c r="C185" s="115"/>
      <c r="D185" s="115"/>
      <c r="E185" s="116"/>
      <c r="F185" s="116"/>
      <c r="G185" s="116"/>
      <c r="H185" s="116"/>
      <c r="I185" s="116"/>
      <c r="J185" s="116"/>
      <c r="K185" s="127" t="s">
        <v>166</v>
      </c>
      <c r="L185" s="116"/>
      <c r="M185" s="116"/>
      <c r="N185" s="116"/>
      <c r="O185" s="116"/>
      <c r="P185" s="116"/>
      <c r="Q185" s="116"/>
      <c r="R185" s="119"/>
    </row>
    <row r="186" spans="1:18" thickTop="1">
      <c r="A186" s="2419">
        <v>46</v>
      </c>
      <c r="B186" s="2420" t="s">
        <v>512</v>
      </c>
      <c r="C186" s="115"/>
      <c r="D186" s="115"/>
      <c r="E186" s="2417" t="s">
        <v>513</v>
      </c>
      <c r="F186" s="116"/>
      <c r="G186" s="116"/>
      <c r="H186" s="116"/>
      <c r="I186" s="116"/>
      <c r="J186" s="116"/>
      <c r="K186" s="116"/>
      <c r="L186" s="116"/>
      <c r="M186" s="116"/>
      <c r="N186" s="116"/>
      <c r="O186" s="116"/>
      <c r="P186" s="116"/>
      <c r="Q186" s="116"/>
      <c r="R186" s="119"/>
    </row>
    <row r="187" spans="1:18" thickBot="1">
      <c r="A187" s="2419"/>
      <c r="B187" s="2420"/>
      <c r="C187" s="115"/>
      <c r="D187" s="147"/>
      <c r="E187" s="2418"/>
      <c r="F187" s="111"/>
      <c r="G187" s="130"/>
      <c r="H187" s="116"/>
      <c r="I187" s="116"/>
      <c r="J187" s="116"/>
      <c r="K187" s="127"/>
      <c r="L187" s="116"/>
      <c r="M187" s="116"/>
      <c r="N187" s="127"/>
      <c r="O187" s="116"/>
      <c r="P187" s="116"/>
      <c r="Q187" s="116"/>
      <c r="R187" s="119"/>
    </row>
    <row r="188" spans="1:18" ht="15" thickTop="1">
      <c r="A188" s="623"/>
      <c r="B188" s="114"/>
      <c r="C188" s="115"/>
      <c r="D188" s="144"/>
      <c r="E188" s="127" t="s">
        <v>514</v>
      </c>
      <c r="F188" s="116"/>
      <c r="G188" s="130"/>
      <c r="H188" s="116"/>
      <c r="I188" s="116"/>
      <c r="J188" s="116"/>
      <c r="K188" s="2421" t="s">
        <v>515</v>
      </c>
      <c r="L188" s="116"/>
      <c r="M188" s="116"/>
      <c r="N188" s="2415" t="s">
        <v>147</v>
      </c>
      <c r="O188" s="116"/>
      <c r="P188" s="116"/>
      <c r="Q188" s="2415" t="s">
        <v>178</v>
      </c>
      <c r="R188" s="119"/>
    </row>
    <row r="189" spans="1:18" ht="15" thickBot="1">
      <c r="A189" s="623"/>
      <c r="B189" s="114"/>
      <c r="C189" s="115"/>
      <c r="D189" s="144"/>
      <c r="E189" s="116"/>
      <c r="F189" s="119"/>
      <c r="G189" s="129"/>
      <c r="H189" s="111"/>
      <c r="I189" s="111"/>
      <c r="J189" s="111"/>
      <c r="K189" s="2422"/>
      <c r="L189" s="129"/>
      <c r="M189" s="135"/>
      <c r="N189" s="2416"/>
      <c r="O189" s="129"/>
      <c r="P189" s="111"/>
      <c r="Q189" s="2416"/>
      <c r="R189" s="119"/>
    </row>
    <row r="190" spans="1:18" thickTop="1">
      <c r="A190" s="130"/>
      <c r="B190" s="116"/>
      <c r="C190" s="115"/>
      <c r="D190" s="145"/>
      <c r="E190" s="2417" t="s">
        <v>516</v>
      </c>
      <c r="F190" s="116"/>
      <c r="G190" s="130"/>
      <c r="H190" s="116"/>
      <c r="I190" s="116"/>
      <c r="J190" s="116"/>
      <c r="K190" s="127" t="s">
        <v>517</v>
      </c>
      <c r="L190" s="116"/>
      <c r="M190" s="116"/>
      <c r="N190" s="127" t="s">
        <v>518</v>
      </c>
      <c r="O190" s="116"/>
      <c r="P190" s="116"/>
      <c r="Q190" s="127" t="s">
        <v>519</v>
      </c>
      <c r="R190" s="119"/>
    </row>
    <row r="191" spans="1:18" thickBot="1">
      <c r="A191" s="130"/>
      <c r="B191" s="116"/>
      <c r="C191" s="115"/>
      <c r="D191" s="128"/>
      <c r="E191" s="2418"/>
      <c r="F191" s="111"/>
      <c r="G191" s="116"/>
      <c r="H191" s="127"/>
      <c r="I191" s="116"/>
      <c r="J191" s="116"/>
      <c r="K191" s="127"/>
      <c r="L191" s="116"/>
      <c r="M191" s="116"/>
      <c r="N191" s="127"/>
      <c r="O191" s="116"/>
      <c r="P191" s="116"/>
      <c r="Q191" s="116"/>
      <c r="R191" s="119"/>
    </row>
    <row r="192" spans="1:18" ht="15" thickTop="1">
      <c r="A192" s="623"/>
      <c r="B192" s="114"/>
      <c r="C192" s="115"/>
      <c r="D192" s="115"/>
      <c r="E192" s="127" t="s">
        <v>520</v>
      </c>
      <c r="F192" s="116"/>
      <c r="G192" s="116"/>
      <c r="H192" s="127"/>
      <c r="I192" s="116"/>
      <c r="J192" s="116"/>
      <c r="K192" s="127"/>
      <c r="L192" s="116"/>
      <c r="M192" s="116"/>
      <c r="N192" s="127"/>
      <c r="O192" s="116"/>
      <c r="P192" s="116"/>
      <c r="Q192" s="116"/>
      <c r="R192" s="119"/>
    </row>
    <row r="193" spans="1:18" ht="13.5">
      <c r="A193" s="2419">
        <v>47</v>
      </c>
      <c r="B193" s="2420" t="s">
        <v>521</v>
      </c>
      <c r="C193" s="115"/>
      <c r="D193" s="115"/>
      <c r="E193" s="116"/>
      <c r="F193" s="116"/>
      <c r="G193" s="116"/>
      <c r="H193" s="116"/>
      <c r="I193" s="116"/>
      <c r="J193" s="116"/>
      <c r="K193" s="116"/>
      <c r="L193" s="116"/>
      <c r="M193" s="116"/>
      <c r="N193" s="2415" t="s">
        <v>147</v>
      </c>
      <c r="O193" s="116"/>
      <c r="P193" s="116"/>
      <c r="Q193" s="116"/>
      <c r="R193" s="119"/>
    </row>
    <row r="194" spans="1:18" ht="13.5">
      <c r="A194" s="2419"/>
      <c r="B194" s="2420"/>
      <c r="C194" s="115"/>
      <c r="D194" s="110"/>
      <c r="E194" s="111"/>
      <c r="F194" s="111"/>
      <c r="G194" s="111"/>
      <c r="H194" s="111"/>
      <c r="I194" s="111"/>
      <c r="J194" s="111"/>
      <c r="K194" s="111"/>
      <c r="L194" s="111"/>
      <c r="M194" s="135"/>
      <c r="N194" s="2416"/>
      <c r="O194" s="116"/>
      <c r="P194" s="116"/>
      <c r="Q194" s="116"/>
      <c r="R194" s="119"/>
    </row>
    <row r="195" spans="1:18" ht="13.5" customHeight="1">
      <c r="A195" s="623"/>
      <c r="B195" s="114" t="s">
        <v>522</v>
      </c>
      <c r="C195" s="115"/>
      <c r="D195" s="115"/>
      <c r="E195" s="116"/>
      <c r="F195" s="116"/>
      <c r="G195" s="116"/>
      <c r="H195" s="127"/>
      <c r="I195" s="116"/>
      <c r="J195" s="116"/>
      <c r="K195" s="127"/>
      <c r="L195" s="116"/>
      <c r="M195" s="116"/>
      <c r="N195" s="127" t="s">
        <v>523</v>
      </c>
      <c r="O195" s="116"/>
      <c r="P195" s="116"/>
      <c r="Q195" s="116"/>
      <c r="R195" s="119"/>
    </row>
    <row r="196" spans="1:18" ht="13.5" customHeight="1">
      <c r="A196" s="2419">
        <v>48</v>
      </c>
      <c r="B196" s="2420" t="s">
        <v>524</v>
      </c>
      <c r="C196" s="115"/>
      <c r="D196" s="115"/>
      <c r="E196" s="116"/>
      <c r="F196" s="116"/>
      <c r="G196" s="116"/>
      <c r="H196" s="116"/>
      <c r="I196" s="116"/>
      <c r="J196" s="116"/>
      <c r="K196" s="116"/>
      <c r="L196" s="116"/>
      <c r="M196" s="116"/>
      <c r="N196" s="2415" t="s">
        <v>147</v>
      </c>
      <c r="O196" s="116"/>
      <c r="P196" s="116"/>
      <c r="Q196" s="116"/>
      <c r="R196" s="119"/>
    </row>
    <row r="197" spans="1:18" ht="13.5">
      <c r="A197" s="2419"/>
      <c r="B197" s="2420"/>
      <c r="C197" s="115"/>
      <c r="D197" s="110"/>
      <c r="E197" s="111"/>
      <c r="F197" s="111"/>
      <c r="G197" s="111"/>
      <c r="H197" s="111"/>
      <c r="I197" s="111"/>
      <c r="J197" s="111"/>
      <c r="K197" s="111"/>
      <c r="L197" s="111"/>
      <c r="M197" s="135"/>
      <c r="N197" s="2416"/>
      <c r="O197" s="116"/>
      <c r="P197" s="116"/>
      <c r="Q197" s="116"/>
      <c r="R197" s="119"/>
    </row>
    <row r="198" spans="1:18">
      <c r="A198" s="113"/>
      <c r="B198" s="114"/>
      <c r="C198" s="115"/>
      <c r="D198" s="115"/>
      <c r="E198" s="116"/>
      <c r="F198" s="116"/>
      <c r="G198" s="116"/>
      <c r="H198" s="116"/>
      <c r="I198" s="116"/>
      <c r="J198" s="116"/>
      <c r="K198" s="116"/>
      <c r="L198" s="116"/>
      <c r="M198" s="116"/>
      <c r="N198" s="127" t="s">
        <v>525</v>
      </c>
      <c r="O198" s="116"/>
      <c r="P198" s="116"/>
      <c r="Q198" s="116"/>
      <c r="R198" s="119"/>
    </row>
    <row r="199" spans="1:18" ht="13.5">
      <c r="A199" s="2419">
        <v>49</v>
      </c>
      <c r="B199" s="2420" t="s">
        <v>526</v>
      </c>
      <c r="C199" s="115"/>
      <c r="D199" s="115"/>
      <c r="E199" s="116"/>
      <c r="F199" s="116"/>
      <c r="G199" s="116"/>
      <c r="H199" s="116"/>
      <c r="I199" s="116"/>
      <c r="J199" s="116"/>
      <c r="K199" s="2421" t="s">
        <v>527</v>
      </c>
      <c r="L199" s="116"/>
      <c r="M199" s="116"/>
      <c r="N199" s="2415" t="s">
        <v>147</v>
      </c>
      <c r="O199" s="116"/>
      <c r="P199" s="116"/>
      <c r="Q199" s="116"/>
      <c r="R199" s="119"/>
    </row>
    <row r="200" spans="1:18" ht="13.5">
      <c r="A200" s="2419"/>
      <c r="B200" s="2420"/>
      <c r="C200" s="115"/>
      <c r="D200" s="110"/>
      <c r="E200" s="111"/>
      <c r="F200" s="111"/>
      <c r="G200" s="111"/>
      <c r="H200" s="111"/>
      <c r="I200" s="111"/>
      <c r="J200" s="111"/>
      <c r="K200" s="2422"/>
      <c r="L200" s="111"/>
      <c r="M200" s="135"/>
      <c r="N200" s="2416"/>
      <c r="O200" s="116"/>
      <c r="P200" s="116"/>
      <c r="Q200" s="116"/>
      <c r="R200" s="119"/>
    </row>
    <row r="201" spans="1:18">
      <c r="A201" s="113"/>
      <c r="B201" s="116" t="s">
        <v>528</v>
      </c>
      <c r="C201" s="115"/>
      <c r="D201" s="115"/>
      <c r="E201" s="116"/>
      <c r="F201" s="116"/>
      <c r="G201" s="116"/>
      <c r="H201" s="116"/>
      <c r="I201" s="116"/>
      <c r="J201" s="116"/>
      <c r="K201" s="127" t="s">
        <v>529</v>
      </c>
      <c r="L201" s="116"/>
      <c r="M201" s="116"/>
      <c r="N201" s="127" t="s">
        <v>530</v>
      </c>
      <c r="O201" s="116"/>
      <c r="P201" s="116"/>
      <c r="Q201" s="116"/>
      <c r="R201" s="119"/>
    </row>
    <row r="202" spans="1:18" ht="7.5" customHeight="1">
      <c r="A202" s="131"/>
      <c r="B202" s="123"/>
      <c r="C202" s="124"/>
      <c r="D202" s="124"/>
      <c r="E202" s="125"/>
      <c r="F202" s="125"/>
      <c r="G202" s="125"/>
      <c r="H202" s="125"/>
      <c r="I202" s="125"/>
      <c r="J202" s="125"/>
      <c r="K202" s="125"/>
      <c r="L202" s="125"/>
      <c r="M202" s="125"/>
      <c r="N202" s="125"/>
      <c r="O202" s="125"/>
      <c r="P202" s="125"/>
      <c r="Q202" s="125"/>
      <c r="R202" s="126"/>
    </row>
    <row r="203" spans="1:18" ht="7.5" customHeight="1">
      <c r="A203" s="148"/>
      <c r="B203" s="109"/>
      <c r="C203" s="110"/>
      <c r="D203" s="110"/>
      <c r="E203" s="111"/>
      <c r="F203" s="111"/>
      <c r="G203" s="111"/>
      <c r="H203" s="111"/>
      <c r="I203" s="111"/>
      <c r="J203" s="111"/>
      <c r="K203" s="111"/>
      <c r="L203" s="111"/>
      <c r="M203" s="111"/>
      <c r="N203" s="111"/>
      <c r="O203" s="111"/>
      <c r="P203" s="111"/>
      <c r="Q203" s="111"/>
      <c r="R203" s="111"/>
    </row>
    <row r="204" spans="1:18" ht="13.5">
      <c r="A204" s="149" t="s">
        <v>531</v>
      </c>
      <c r="B204" s="114"/>
      <c r="C204" s="115"/>
      <c r="D204" s="115"/>
      <c r="E204" s="116"/>
      <c r="F204" s="116"/>
      <c r="G204" s="116"/>
      <c r="H204" s="116"/>
      <c r="I204" s="116"/>
      <c r="J204" s="116"/>
      <c r="K204" s="116"/>
      <c r="L204" s="116"/>
      <c r="M204" s="116"/>
      <c r="N204" s="116"/>
      <c r="O204" s="116"/>
      <c r="P204" s="116"/>
      <c r="Q204" s="116"/>
      <c r="R204" s="116"/>
    </row>
    <row r="205" spans="1:18">
      <c r="B205" s="150" t="s">
        <v>532</v>
      </c>
      <c r="C205" s="115"/>
      <c r="D205" s="115"/>
      <c r="E205" s="116" t="s">
        <v>533</v>
      </c>
      <c r="F205" s="116"/>
      <c r="G205" s="116"/>
      <c r="H205" s="116" t="s">
        <v>534</v>
      </c>
      <c r="I205" s="116"/>
      <c r="J205" s="116"/>
      <c r="K205" s="116" t="s">
        <v>535</v>
      </c>
      <c r="L205" s="116"/>
      <c r="M205" s="116"/>
      <c r="N205" s="116" t="s">
        <v>536</v>
      </c>
      <c r="O205" s="116"/>
      <c r="P205" s="116" t="s">
        <v>537</v>
      </c>
      <c r="Q205" s="116"/>
      <c r="R205" s="116"/>
    </row>
    <row r="206" spans="1:18">
      <c r="B206" s="150" t="s">
        <v>538</v>
      </c>
      <c r="C206" s="115"/>
      <c r="D206" s="115"/>
      <c r="E206" s="116" t="s">
        <v>539</v>
      </c>
      <c r="F206" s="116"/>
      <c r="G206" s="116"/>
      <c r="H206" s="116" t="s">
        <v>543</v>
      </c>
      <c r="I206" s="116"/>
      <c r="J206" s="116"/>
      <c r="K206" s="116" t="s">
        <v>544</v>
      </c>
      <c r="L206" s="116"/>
      <c r="M206" s="116"/>
      <c r="N206" s="116" t="s">
        <v>545</v>
      </c>
      <c r="O206" s="116"/>
      <c r="P206" s="116"/>
      <c r="Q206" s="116"/>
      <c r="R206" s="116"/>
    </row>
    <row r="207" spans="1:18">
      <c r="B207" s="114"/>
      <c r="C207" s="115"/>
      <c r="D207" s="115"/>
      <c r="E207" s="116"/>
      <c r="F207" s="116"/>
      <c r="G207" s="116"/>
      <c r="H207" s="116"/>
      <c r="I207" s="116"/>
      <c r="J207" s="116"/>
      <c r="K207" s="116"/>
      <c r="L207" s="116"/>
      <c r="M207" s="116"/>
      <c r="N207" s="116"/>
      <c r="O207" s="116"/>
      <c r="P207" s="116"/>
      <c r="Q207" s="116"/>
      <c r="R207" s="116"/>
    </row>
    <row r="208" spans="1:18">
      <c r="H208" s="142"/>
    </row>
  </sheetData>
  <sheetProtection selectLockedCells="1" selectUnlockedCells="1"/>
  <mergeCells count="239">
    <mergeCell ref="Q28:Q29"/>
    <mergeCell ref="N31:N32"/>
    <mergeCell ref="Q31:Q32"/>
    <mergeCell ref="E1:M1"/>
    <mergeCell ref="C3:D3"/>
    <mergeCell ref="C5:D5"/>
    <mergeCell ref="C7:D7"/>
    <mergeCell ref="A10:A11"/>
    <mergeCell ref="B10:B11"/>
    <mergeCell ref="K10:K11"/>
    <mergeCell ref="A13:A14"/>
    <mergeCell ref="B13:B14"/>
    <mergeCell ref="E13:E14"/>
    <mergeCell ref="K13:K14"/>
    <mergeCell ref="A34:A35"/>
    <mergeCell ref="B34:B35"/>
    <mergeCell ref="H34:H35"/>
    <mergeCell ref="B17:B18"/>
    <mergeCell ref="K19:K20"/>
    <mergeCell ref="A28:A29"/>
    <mergeCell ref="B28:B29"/>
    <mergeCell ref="H28:H29"/>
    <mergeCell ref="N28:N29"/>
    <mergeCell ref="A25:A26"/>
    <mergeCell ref="B25:B26"/>
    <mergeCell ref="H25:H26"/>
    <mergeCell ref="K25:K26"/>
    <mergeCell ref="A22:A23"/>
    <mergeCell ref="B22:B23"/>
    <mergeCell ref="H22:H23"/>
    <mergeCell ref="K22:K23"/>
    <mergeCell ref="K16:K17"/>
    <mergeCell ref="A17:A18"/>
    <mergeCell ref="Q37:Q38"/>
    <mergeCell ref="K39:K40"/>
    <mergeCell ref="N40:N41"/>
    <mergeCell ref="A41:A42"/>
    <mergeCell ref="B41:B42"/>
    <mergeCell ref="H41:H42"/>
    <mergeCell ref="A37:A38"/>
    <mergeCell ref="B37:B38"/>
    <mergeCell ref="H37:H38"/>
    <mergeCell ref="N37:N38"/>
    <mergeCell ref="A49:A50"/>
    <mergeCell ref="B46:B47"/>
    <mergeCell ref="H46:H47"/>
    <mergeCell ref="N46:N47"/>
    <mergeCell ref="N43:N44"/>
    <mergeCell ref="Q43:Q44"/>
    <mergeCell ref="A46:A47"/>
    <mergeCell ref="B49:B50"/>
    <mergeCell ref="H49:H50"/>
    <mergeCell ref="Q52:Q53"/>
    <mergeCell ref="A55:A56"/>
    <mergeCell ref="B55:B56"/>
    <mergeCell ref="H55:H56"/>
    <mergeCell ref="N55:N56"/>
    <mergeCell ref="Q55:Q56"/>
    <mergeCell ref="A52:A53"/>
    <mergeCell ref="B52:B53"/>
    <mergeCell ref="H52:H53"/>
    <mergeCell ref="N52:N53"/>
    <mergeCell ref="A67:A68"/>
    <mergeCell ref="B64:B65"/>
    <mergeCell ref="H64:H65"/>
    <mergeCell ref="N64:N65"/>
    <mergeCell ref="B67:B68"/>
    <mergeCell ref="H67:H68"/>
    <mergeCell ref="N67:N68"/>
    <mergeCell ref="Q58:Q59"/>
    <mergeCell ref="A61:A62"/>
    <mergeCell ref="B61:B62"/>
    <mergeCell ref="H61:H62"/>
    <mergeCell ref="N61:N62"/>
    <mergeCell ref="A58:A59"/>
    <mergeCell ref="B58:B59"/>
    <mergeCell ref="H58:H59"/>
    <mergeCell ref="N58:N59"/>
    <mergeCell ref="A64:A65"/>
    <mergeCell ref="A76:A77"/>
    <mergeCell ref="B76:B77"/>
    <mergeCell ref="H76:H77"/>
    <mergeCell ref="A79:A80"/>
    <mergeCell ref="B79:B80"/>
    <mergeCell ref="H79:H80"/>
    <mergeCell ref="Q70:Q71"/>
    <mergeCell ref="A73:A74"/>
    <mergeCell ref="B73:B74"/>
    <mergeCell ref="H73:H74"/>
    <mergeCell ref="K74:K75"/>
    <mergeCell ref="Q74:Q75"/>
    <mergeCell ref="A70:A71"/>
    <mergeCell ref="B70:B71"/>
    <mergeCell ref="H70:H71"/>
    <mergeCell ref="N70:N71"/>
    <mergeCell ref="B82:B83"/>
    <mergeCell ref="H82:H83"/>
    <mergeCell ref="K82:K83"/>
    <mergeCell ref="A88:A89"/>
    <mergeCell ref="B88:B89"/>
    <mergeCell ref="H88:H89"/>
    <mergeCell ref="A85:A86"/>
    <mergeCell ref="B85:B86"/>
    <mergeCell ref="K85:K86"/>
    <mergeCell ref="A82:A83"/>
    <mergeCell ref="N91:N92"/>
    <mergeCell ref="K94:K95"/>
    <mergeCell ref="N94:N95"/>
    <mergeCell ref="A97:A98"/>
    <mergeCell ref="B97:B98"/>
    <mergeCell ref="H97:H98"/>
    <mergeCell ref="K97:K98"/>
    <mergeCell ref="H94:H95"/>
    <mergeCell ref="B100:B101"/>
    <mergeCell ref="K100:K101"/>
    <mergeCell ref="K91:K92"/>
    <mergeCell ref="A91:A92"/>
    <mergeCell ref="B91:B92"/>
    <mergeCell ref="E91:E92"/>
    <mergeCell ref="A94:A95"/>
    <mergeCell ref="B94:B95"/>
    <mergeCell ref="E94:E95"/>
    <mergeCell ref="A100:A101"/>
    <mergeCell ref="A109:A110"/>
    <mergeCell ref="B109:B110"/>
    <mergeCell ref="H109:H110"/>
    <mergeCell ref="Q113:Q114"/>
    <mergeCell ref="K109:K110"/>
    <mergeCell ref="A114:A115"/>
    <mergeCell ref="B103:B104"/>
    <mergeCell ref="H103:H104"/>
    <mergeCell ref="N109:N110"/>
    <mergeCell ref="Q109:Q110"/>
    <mergeCell ref="K113:K114"/>
    <mergeCell ref="N113:N114"/>
    <mergeCell ref="C108:D108"/>
    <mergeCell ref="A103:A104"/>
    <mergeCell ref="Q133:Q134"/>
    <mergeCell ref="N136:N137"/>
    <mergeCell ref="Q136:Q137"/>
    <mergeCell ref="A118:A119"/>
    <mergeCell ref="B118:B119"/>
    <mergeCell ref="H118:H119"/>
    <mergeCell ref="B113:B114"/>
    <mergeCell ref="H113:H114"/>
    <mergeCell ref="Q118:Q119"/>
    <mergeCell ref="K118:K119"/>
    <mergeCell ref="N118:N119"/>
    <mergeCell ref="A129:A130"/>
    <mergeCell ref="B129:B130"/>
    <mergeCell ref="K121:K122"/>
    <mergeCell ref="Q122:Q123"/>
    <mergeCell ref="A125:A126"/>
    <mergeCell ref="B125:B126"/>
    <mergeCell ref="K125:K126"/>
    <mergeCell ref="N125:N126"/>
    <mergeCell ref="Q125:Q126"/>
    <mergeCell ref="K129:K130"/>
    <mergeCell ref="N129:N130"/>
    <mergeCell ref="Q129:Q130"/>
    <mergeCell ref="H136:H137"/>
    <mergeCell ref="K136:K137"/>
    <mergeCell ref="A140:A141"/>
    <mergeCell ref="B140:B141"/>
    <mergeCell ref="H140:H141"/>
    <mergeCell ref="K140:K141"/>
    <mergeCell ref="A144:A145"/>
    <mergeCell ref="B144:B145"/>
    <mergeCell ref="H144:H145"/>
    <mergeCell ref="K144:K145"/>
    <mergeCell ref="A136:A137"/>
    <mergeCell ref="B136:B137"/>
    <mergeCell ref="Q144:Q145"/>
    <mergeCell ref="N140:N141"/>
    <mergeCell ref="Q140:Q141"/>
    <mergeCell ref="Q154:Q155"/>
    <mergeCell ref="A158:A159"/>
    <mergeCell ref="B158:B159"/>
    <mergeCell ref="K158:K159"/>
    <mergeCell ref="A154:A155"/>
    <mergeCell ref="B154:B155"/>
    <mergeCell ref="H154:H155"/>
    <mergeCell ref="K154:K155"/>
    <mergeCell ref="N148:N149"/>
    <mergeCell ref="A151:A152"/>
    <mergeCell ref="B151:B152"/>
    <mergeCell ref="K151:K152"/>
    <mergeCell ref="N151:N152"/>
    <mergeCell ref="N144:N145"/>
    <mergeCell ref="Q161:Q162"/>
    <mergeCell ref="A164:A165"/>
    <mergeCell ref="B164:B165"/>
    <mergeCell ref="K164:K165"/>
    <mergeCell ref="Q164:Q165"/>
    <mergeCell ref="A161:A162"/>
    <mergeCell ref="B161:B162"/>
    <mergeCell ref="K161:K162"/>
    <mergeCell ref="N161:N162"/>
    <mergeCell ref="Q174:Q175"/>
    <mergeCell ref="N177:N178"/>
    <mergeCell ref="Q167:Q168"/>
    <mergeCell ref="A171:A172"/>
    <mergeCell ref="B171:B172"/>
    <mergeCell ref="E171:E172"/>
    <mergeCell ref="N171:N172"/>
    <mergeCell ref="Q171:Q172"/>
    <mergeCell ref="A167:A168"/>
    <mergeCell ref="B167:B168"/>
    <mergeCell ref="K167:K168"/>
    <mergeCell ref="N167:N168"/>
    <mergeCell ref="A180:A181"/>
    <mergeCell ref="B180:B181"/>
    <mergeCell ref="K180:K181"/>
    <mergeCell ref="A177:A178"/>
    <mergeCell ref="B177:B178"/>
    <mergeCell ref="E177:E178"/>
    <mergeCell ref="K177:K178"/>
    <mergeCell ref="E174:E175"/>
    <mergeCell ref="N174:N175"/>
    <mergeCell ref="A199:A200"/>
    <mergeCell ref="B199:B200"/>
    <mergeCell ref="K199:K200"/>
    <mergeCell ref="N199:N200"/>
    <mergeCell ref="A183:A184"/>
    <mergeCell ref="B183:B184"/>
    <mergeCell ref="K183:K184"/>
    <mergeCell ref="A186:A187"/>
    <mergeCell ref="B186:B187"/>
    <mergeCell ref="E186:E187"/>
    <mergeCell ref="Q188:Q189"/>
    <mergeCell ref="E190:E191"/>
    <mergeCell ref="A196:A197"/>
    <mergeCell ref="B196:B197"/>
    <mergeCell ref="N196:N197"/>
    <mergeCell ref="A193:A194"/>
    <mergeCell ref="B193:B194"/>
    <mergeCell ref="N193:N194"/>
    <mergeCell ref="K188:K189"/>
    <mergeCell ref="N188:N189"/>
  </mergeCells>
  <phoneticPr fontId="6"/>
  <printOptions horizontalCentered="1" verticalCentered="1"/>
  <pageMargins left="0.59055118110236227" right="0.27559055118110237" top="0" bottom="0" header="0.11811023622047245" footer="0.23622047244094491"/>
  <pageSetup paperSize="8" scale="84" firstPageNumber="10" orientation="portrait" useFirstPageNumber="1" r:id="rId1"/>
  <headerFooter alignWithMargins="0">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Y25"/>
  <sheetViews>
    <sheetView topLeftCell="A10" workbookViewId="0">
      <selection activeCell="C2" sqref="C2"/>
    </sheetView>
  </sheetViews>
  <sheetFormatPr defaultColWidth="9" defaultRowHeight="13.5"/>
  <cols>
    <col min="1" max="1" width="16.75" style="76" customWidth="1"/>
    <col min="2" max="2" width="27.5" style="76" customWidth="1"/>
    <col min="3" max="3" width="40.5" style="76" customWidth="1"/>
    <col min="4" max="4" width="13.5" style="76" customWidth="1"/>
    <col min="5" max="5" width="17.5" style="76" customWidth="1"/>
    <col min="6" max="16" width="4" style="76" customWidth="1"/>
    <col min="17" max="17" width="4.75" style="76" customWidth="1"/>
    <col min="18" max="18" width="4.125" style="76" customWidth="1"/>
    <col min="19" max="19" width="17.625" style="76" customWidth="1"/>
    <col min="20" max="24" width="4.25" style="76" customWidth="1"/>
    <col min="25" max="25" width="2.125" style="76" customWidth="1"/>
    <col min="26" max="16384" width="9" style="76"/>
  </cols>
  <sheetData>
    <row r="1" spans="1:25" ht="33" customHeight="1">
      <c r="A1" s="840" t="s">
        <v>2661</v>
      </c>
      <c r="B1" s="608"/>
      <c r="C1" s="608"/>
      <c r="D1" s="608"/>
      <c r="E1" s="608"/>
      <c r="F1" s="608"/>
      <c r="G1" s="608"/>
      <c r="H1" s="608"/>
      <c r="I1" s="608"/>
      <c r="J1" s="608"/>
      <c r="K1" s="608"/>
      <c r="L1" s="608"/>
      <c r="M1" s="608"/>
      <c r="N1" s="608"/>
      <c r="O1" s="608"/>
      <c r="P1" s="608"/>
      <c r="Q1" s="2449" t="s">
        <v>1828</v>
      </c>
      <c r="R1" s="2452"/>
      <c r="S1" s="2449" t="s">
        <v>2662</v>
      </c>
      <c r="T1" s="2450"/>
      <c r="U1" s="2450"/>
      <c r="V1" s="2450"/>
      <c r="W1" s="2450"/>
      <c r="X1" s="2451"/>
    </row>
    <row r="2" spans="1:25" ht="10.5" customHeight="1">
      <c r="S2" s="2453"/>
      <c r="T2" s="2453"/>
      <c r="U2" s="2453"/>
      <c r="V2" s="2453"/>
      <c r="W2" s="2453"/>
      <c r="X2" s="2453"/>
    </row>
    <row r="3" spans="1:25" ht="14.25">
      <c r="A3" s="183"/>
      <c r="B3" s="188"/>
      <c r="E3" s="187"/>
      <c r="F3" s="186" t="s">
        <v>830</v>
      </c>
      <c r="G3" s="185"/>
      <c r="H3" s="185"/>
      <c r="I3" s="185"/>
      <c r="J3" s="185"/>
      <c r="K3" s="186" t="s">
        <v>829</v>
      </c>
      <c r="L3" s="185"/>
      <c r="M3" s="185"/>
      <c r="N3" s="185"/>
      <c r="O3" s="184"/>
    </row>
    <row r="4" spans="1:25" ht="19.5" customHeight="1">
      <c r="A4" s="183"/>
      <c r="B4" s="116"/>
      <c r="C4" s="610"/>
      <c r="E4" s="181" t="s">
        <v>828</v>
      </c>
      <c r="F4" s="611" t="s">
        <v>827</v>
      </c>
      <c r="G4" s="612"/>
      <c r="H4" s="612"/>
      <c r="I4" s="612"/>
      <c r="J4" s="612"/>
      <c r="K4" s="2443" t="s">
        <v>826</v>
      </c>
      <c r="L4" s="2437"/>
      <c r="M4" s="2437"/>
      <c r="N4" s="2437"/>
      <c r="O4" s="2438"/>
    </row>
    <row r="5" spans="1:25" ht="20.25" customHeight="1">
      <c r="A5" s="183"/>
      <c r="B5" s="116"/>
      <c r="E5" s="181" t="s">
        <v>825</v>
      </c>
      <c r="F5" s="2436" t="s">
        <v>824</v>
      </c>
      <c r="G5" s="2437"/>
      <c r="H5" s="2437"/>
      <c r="I5" s="2437"/>
      <c r="J5" s="2438"/>
      <c r="K5" s="2443" t="s">
        <v>823</v>
      </c>
      <c r="L5" s="2437"/>
      <c r="M5" s="2437"/>
      <c r="N5" s="2437"/>
      <c r="O5" s="2438"/>
      <c r="T5" s="613" t="s">
        <v>822</v>
      </c>
      <c r="U5" s="613"/>
      <c r="V5" s="613"/>
      <c r="W5" s="613"/>
    </row>
    <row r="6" spans="1:25" ht="20.25" customHeight="1">
      <c r="E6" s="182" t="s">
        <v>821</v>
      </c>
      <c r="F6" s="2436"/>
      <c r="G6" s="2437"/>
      <c r="H6" s="2437"/>
      <c r="I6" s="2437"/>
      <c r="J6" s="2438"/>
      <c r="K6" s="2436"/>
      <c r="L6" s="2437"/>
      <c r="M6" s="2437"/>
      <c r="N6" s="2437"/>
      <c r="O6" s="2438"/>
    </row>
    <row r="7" spans="1:25" ht="20.25" customHeight="1">
      <c r="E7" s="181" t="s">
        <v>820</v>
      </c>
      <c r="F7" s="2436"/>
      <c r="G7" s="2437"/>
      <c r="H7" s="2437"/>
      <c r="I7" s="2437"/>
      <c r="J7" s="2438"/>
      <c r="K7" s="2436"/>
      <c r="L7" s="2437"/>
      <c r="M7" s="2437"/>
      <c r="N7" s="2437"/>
      <c r="O7" s="2438"/>
      <c r="S7" s="152"/>
      <c r="T7" s="152"/>
      <c r="U7" s="152"/>
      <c r="V7" s="152"/>
      <c r="W7" s="152"/>
      <c r="X7" s="152"/>
      <c r="Y7" s="152"/>
    </row>
    <row r="8" spans="1:25" ht="20.25" customHeight="1">
      <c r="C8" s="614"/>
      <c r="E8" s="181" t="s">
        <v>819</v>
      </c>
      <c r="F8" s="2436"/>
      <c r="G8" s="2437"/>
      <c r="H8" s="2437"/>
      <c r="I8" s="2437"/>
      <c r="J8" s="2438"/>
      <c r="K8" s="2436"/>
      <c r="L8" s="2437"/>
      <c r="M8" s="2437"/>
      <c r="N8" s="2437"/>
      <c r="O8" s="2438"/>
      <c r="S8" s="178" t="s">
        <v>818</v>
      </c>
      <c r="T8" s="615" t="str">
        <f>入力!$C$21</f>
        <v>101-xxxx</v>
      </c>
      <c r="U8" s="615"/>
      <c r="V8" s="615"/>
      <c r="W8" s="615"/>
      <c r="X8" s="615"/>
      <c r="Y8" s="152"/>
    </row>
    <row r="9" spans="1:25" ht="20.25" customHeight="1">
      <c r="E9" s="181" t="s">
        <v>817</v>
      </c>
      <c r="F9" s="2436"/>
      <c r="G9" s="2437"/>
      <c r="H9" s="2437"/>
      <c r="I9" s="2437"/>
      <c r="J9" s="2438"/>
      <c r="K9" s="2443" t="s">
        <v>816</v>
      </c>
      <c r="L9" s="2437"/>
      <c r="M9" s="2437"/>
      <c r="N9" s="2437"/>
      <c r="O9" s="2438"/>
      <c r="S9" s="178" t="s">
        <v>815</v>
      </c>
      <c r="T9" s="2442" t="str">
        <f>入力!$C$22</f>
        <v>東京都港区芝浦北５－Ｘ－Ｘ</v>
      </c>
      <c r="U9" s="2442"/>
      <c r="V9" s="2442"/>
      <c r="W9" s="2442"/>
      <c r="X9" s="2442"/>
    </row>
    <row r="10" spans="1:25" ht="20.25" customHeight="1">
      <c r="E10" s="181" t="s">
        <v>814</v>
      </c>
      <c r="F10" s="2436" t="s">
        <v>813</v>
      </c>
      <c r="G10" s="2437"/>
      <c r="H10" s="2437"/>
      <c r="I10" s="2437"/>
      <c r="J10" s="2438"/>
      <c r="K10" s="2443" t="s">
        <v>812</v>
      </c>
      <c r="L10" s="2437"/>
      <c r="M10" s="2437"/>
      <c r="N10" s="2437"/>
      <c r="O10" s="2438"/>
      <c r="S10" s="178"/>
      <c r="T10" s="176"/>
      <c r="U10" s="176"/>
      <c r="V10" s="176"/>
      <c r="W10" s="176"/>
      <c r="X10" s="176"/>
    </row>
    <row r="11" spans="1:25" ht="20.25" customHeight="1">
      <c r="E11" s="181" t="s">
        <v>811</v>
      </c>
      <c r="F11" s="2436"/>
      <c r="G11" s="2437"/>
      <c r="H11" s="2437"/>
      <c r="I11" s="2437"/>
      <c r="J11" s="2438"/>
      <c r="K11" s="2436"/>
      <c r="L11" s="2437"/>
      <c r="M11" s="2437"/>
      <c r="N11" s="2437"/>
      <c r="O11" s="2438"/>
      <c r="S11" s="178" t="s">
        <v>810</v>
      </c>
      <c r="T11" s="2448" t="str">
        <f>入力!$C$25</f>
        <v>大山建設株式会社</v>
      </c>
      <c r="U11" s="2448"/>
      <c r="V11" s="2448"/>
      <c r="W11" s="2448"/>
      <c r="X11" s="2448"/>
    </row>
    <row r="12" spans="1:25" ht="14.25" customHeight="1">
      <c r="E12" s="111"/>
      <c r="F12" s="111"/>
      <c r="G12" s="111"/>
      <c r="H12" s="111"/>
      <c r="I12" s="111"/>
      <c r="J12" s="111"/>
      <c r="K12" s="111"/>
      <c r="L12" s="111"/>
      <c r="M12" s="111"/>
      <c r="N12" s="111"/>
      <c r="O12" s="111"/>
      <c r="S12" s="178"/>
      <c r="T12" s="176"/>
      <c r="U12" s="176"/>
      <c r="V12" s="176"/>
      <c r="W12" s="176"/>
      <c r="X12" s="176"/>
      <c r="Y12" s="152"/>
    </row>
    <row r="13" spans="1:25">
      <c r="F13" s="152" t="s">
        <v>809</v>
      </c>
      <c r="L13" s="152" t="s">
        <v>808</v>
      </c>
      <c r="N13" s="179"/>
      <c r="S13" s="178" t="s">
        <v>807</v>
      </c>
      <c r="T13" s="2444" t="str">
        <f>入力!$C$26</f>
        <v>大 山　一 郎</v>
      </c>
      <c r="U13" s="2444"/>
      <c r="V13" s="2444"/>
      <c r="W13" s="2444"/>
      <c r="X13" s="180"/>
    </row>
    <row r="14" spans="1:25" ht="14.25" customHeight="1">
      <c r="F14" s="152" t="s">
        <v>806</v>
      </c>
      <c r="L14" s="152" t="s">
        <v>805</v>
      </c>
      <c r="M14" s="179"/>
      <c r="N14" s="179"/>
      <c r="O14" s="179"/>
      <c r="P14" s="179"/>
      <c r="S14" s="178" t="s">
        <v>804</v>
      </c>
      <c r="T14" s="616" t="str">
        <f>入力!$C$23</f>
        <v>03</v>
      </c>
      <c r="U14" s="617" t="s">
        <v>803</v>
      </c>
      <c r="V14" s="616">
        <f>入力!$E$23</f>
        <v>5555</v>
      </c>
      <c r="W14" s="617" t="s">
        <v>803</v>
      </c>
      <c r="X14" s="616" t="str">
        <f>入力!$G$23</f>
        <v>xxxx</v>
      </c>
      <c r="Y14" s="152"/>
    </row>
    <row r="15" spans="1:25" ht="14.25" customHeight="1">
      <c r="F15" s="152" t="s">
        <v>802</v>
      </c>
      <c r="L15" s="152" t="s">
        <v>801</v>
      </c>
      <c r="M15" s="179"/>
      <c r="N15" s="179"/>
      <c r="O15" s="179"/>
      <c r="P15" s="179"/>
      <c r="S15" s="178" t="s">
        <v>800</v>
      </c>
      <c r="T15" s="616" t="str">
        <f>入力!$C$24</f>
        <v>03</v>
      </c>
      <c r="U15" s="617" t="s">
        <v>799</v>
      </c>
      <c r="V15" s="616">
        <f>入力!$E$24</f>
        <v>5555</v>
      </c>
      <c r="W15" s="617" t="s">
        <v>799</v>
      </c>
      <c r="X15" s="616" t="str">
        <f>入力!$G$24</f>
        <v>xxxx</v>
      </c>
      <c r="Y15" s="152"/>
    </row>
    <row r="16" spans="1:25">
      <c r="L16" s="152"/>
      <c r="M16" s="152"/>
      <c r="N16" s="152"/>
      <c r="O16" s="152"/>
      <c r="P16" s="179"/>
      <c r="Q16" s="177"/>
      <c r="S16" s="176"/>
      <c r="X16" s="176"/>
      <c r="Y16" s="152"/>
    </row>
    <row r="17" spans="1:24" ht="39.75" customHeight="1">
      <c r="A17" s="609" t="s">
        <v>798</v>
      </c>
      <c r="B17" s="618" t="s">
        <v>797</v>
      </c>
      <c r="C17" s="618" t="s">
        <v>796</v>
      </c>
      <c r="D17" s="618" t="s">
        <v>795</v>
      </c>
      <c r="E17" s="609" t="s">
        <v>794</v>
      </c>
      <c r="F17" s="175">
        <v>4</v>
      </c>
      <c r="G17" s="174">
        <v>5</v>
      </c>
      <c r="H17" s="174">
        <v>6</v>
      </c>
      <c r="I17" s="174">
        <v>7</v>
      </c>
      <c r="J17" s="174">
        <v>8</v>
      </c>
      <c r="K17" s="174">
        <v>9</v>
      </c>
      <c r="L17" s="174">
        <v>10</v>
      </c>
      <c r="M17" s="174">
        <v>11</v>
      </c>
      <c r="N17" s="174">
        <v>12</v>
      </c>
      <c r="O17" s="174">
        <v>1</v>
      </c>
      <c r="P17" s="174">
        <v>2</v>
      </c>
      <c r="Q17" s="174">
        <v>3</v>
      </c>
      <c r="R17" s="174"/>
      <c r="S17" s="173" t="s">
        <v>793</v>
      </c>
      <c r="T17" s="2445" t="s">
        <v>792</v>
      </c>
      <c r="U17" s="2446"/>
      <c r="V17" s="2446"/>
      <c r="W17" s="2446"/>
      <c r="X17" s="2447"/>
    </row>
    <row r="18" spans="1:24" ht="100.5" customHeight="1">
      <c r="A18" s="172" t="s">
        <v>791</v>
      </c>
      <c r="B18" s="171" t="s">
        <v>790</v>
      </c>
      <c r="C18" s="169" t="s">
        <v>789</v>
      </c>
      <c r="D18" s="169" t="s">
        <v>788</v>
      </c>
      <c r="E18" s="170" t="s">
        <v>787</v>
      </c>
      <c r="F18" s="145"/>
      <c r="G18" s="167"/>
      <c r="H18" s="167"/>
      <c r="I18" s="167"/>
      <c r="J18" s="167"/>
      <c r="K18" s="167"/>
      <c r="L18" s="167"/>
      <c r="M18" s="167"/>
      <c r="N18" s="167"/>
      <c r="O18" s="167"/>
      <c r="P18" s="167"/>
      <c r="Q18" s="167"/>
      <c r="R18" s="166"/>
      <c r="S18" s="169" t="s">
        <v>786</v>
      </c>
      <c r="T18" s="2439"/>
      <c r="U18" s="2440"/>
      <c r="V18" s="2440"/>
      <c r="W18" s="2440"/>
      <c r="X18" s="2441"/>
    </row>
    <row r="19" spans="1:24" ht="100.5" customHeight="1">
      <c r="A19" s="162" t="s">
        <v>785</v>
      </c>
      <c r="B19" s="161" t="s">
        <v>784</v>
      </c>
      <c r="C19" s="168" t="s">
        <v>783</v>
      </c>
      <c r="D19" s="155" t="s">
        <v>782</v>
      </c>
      <c r="E19" s="159" t="s">
        <v>781</v>
      </c>
      <c r="F19" s="158"/>
      <c r="G19" s="157"/>
      <c r="H19" s="157"/>
      <c r="I19" s="157"/>
      <c r="J19" s="157"/>
      <c r="K19" s="157"/>
      <c r="L19" s="157"/>
      <c r="M19" s="157"/>
      <c r="N19" s="157"/>
      <c r="O19" s="157"/>
      <c r="P19" s="157"/>
      <c r="Q19" s="157"/>
      <c r="R19" s="156"/>
      <c r="S19" s="155" t="s">
        <v>780</v>
      </c>
      <c r="T19" s="2439"/>
      <c r="U19" s="2440"/>
      <c r="V19" s="2440"/>
      <c r="W19" s="2440"/>
      <c r="X19" s="2441"/>
    </row>
    <row r="20" spans="1:24" ht="100.5" customHeight="1">
      <c r="A20" s="162" t="s">
        <v>779</v>
      </c>
      <c r="B20" s="161" t="s">
        <v>778</v>
      </c>
      <c r="C20" s="168" t="s">
        <v>777</v>
      </c>
      <c r="D20" s="155" t="s">
        <v>776</v>
      </c>
      <c r="E20" s="159" t="s">
        <v>775</v>
      </c>
      <c r="F20" s="158"/>
      <c r="G20" s="157"/>
      <c r="H20" s="157"/>
      <c r="I20" s="157"/>
      <c r="J20" s="157"/>
      <c r="K20" s="157"/>
      <c r="L20" s="157"/>
      <c r="M20" s="157"/>
      <c r="N20" s="157"/>
      <c r="O20" s="157"/>
      <c r="P20" s="157"/>
      <c r="Q20" s="157"/>
      <c r="R20" s="156"/>
      <c r="S20" s="155" t="s">
        <v>774</v>
      </c>
      <c r="T20" s="2439"/>
      <c r="U20" s="2440"/>
      <c r="V20" s="2440"/>
      <c r="W20" s="2440"/>
      <c r="X20" s="2441"/>
    </row>
    <row r="21" spans="1:24" ht="99" customHeight="1">
      <c r="A21" s="162" t="s">
        <v>773</v>
      </c>
      <c r="B21" s="161" t="s">
        <v>772</v>
      </c>
      <c r="C21" s="161" t="s">
        <v>771</v>
      </c>
      <c r="D21" s="155" t="s">
        <v>770</v>
      </c>
      <c r="E21" s="159" t="s">
        <v>769</v>
      </c>
      <c r="F21" s="145"/>
      <c r="G21" s="167"/>
      <c r="H21" s="167"/>
      <c r="I21" s="167"/>
      <c r="J21" s="167"/>
      <c r="K21" s="167"/>
      <c r="L21" s="167"/>
      <c r="M21" s="167"/>
      <c r="N21" s="167"/>
      <c r="O21" s="167"/>
      <c r="P21" s="167"/>
      <c r="Q21" s="167"/>
      <c r="R21" s="166"/>
      <c r="S21" s="165"/>
      <c r="T21" s="154"/>
      <c r="U21" s="164"/>
      <c r="V21" s="164"/>
      <c r="W21" s="164"/>
      <c r="X21" s="163"/>
    </row>
    <row r="22" spans="1:24" ht="102" customHeight="1">
      <c r="A22" s="162" t="s">
        <v>768</v>
      </c>
      <c r="B22" s="161" t="s">
        <v>767</v>
      </c>
      <c r="C22" s="161" t="s">
        <v>766</v>
      </c>
      <c r="D22" s="160" t="s">
        <v>765</v>
      </c>
      <c r="E22" s="159" t="s">
        <v>764</v>
      </c>
      <c r="F22" s="158"/>
      <c r="G22" s="157"/>
      <c r="H22" s="157"/>
      <c r="I22" s="157"/>
      <c r="J22" s="157"/>
      <c r="K22" s="157"/>
      <c r="L22" s="157"/>
      <c r="M22" s="157"/>
      <c r="N22" s="157"/>
      <c r="O22" s="157"/>
      <c r="P22" s="157"/>
      <c r="Q22" s="157"/>
      <c r="R22" s="156"/>
      <c r="S22" s="155" t="s">
        <v>763</v>
      </c>
      <c r="T22" s="2439"/>
      <c r="U22" s="2440"/>
      <c r="V22" s="2440"/>
      <c r="W22" s="2440"/>
      <c r="X22" s="2441"/>
    </row>
    <row r="23" spans="1:24" ht="16.5" customHeight="1">
      <c r="A23" s="152" t="s">
        <v>762</v>
      </c>
      <c r="B23" s="153"/>
      <c r="C23" s="153"/>
      <c r="D23" s="153"/>
      <c r="S23" s="152"/>
      <c r="T23" s="152"/>
      <c r="U23" s="152"/>
      <c r="V23" s="152"/>
      <c r="W23" s="152"/>
    </row>
    <row r="24" spans="1:24" ht="16.5" customHeight="1">
      <c r="A24" s="152" t="s">
        <v>761</v>
      </c>
      <c r="B24" s="153"/>
      <c r="C24" s="153"/>
      <c r="D24" s="153"/>
      <c r="S24" s="152"/>
      <c r="T24" s="152"/>
      <c r="U24" s="152"/>
      <c r="V24" s="152"/>
      <c r="W24" s="152"/>
    </row>
    <row r="25" spans="1:24" ht="4.5" customHeight="1"/>
  </sheetData>
  <mergeCells count="26">
    <mergeCell ref="S1:X1"/>
    <mergeCell ref="Q1:R1"/>
    <mergeCell ref="F6:J6"/>
    <mergeCell ref="K6:O6"/>
    <mergeCell ref="S2:X2"/>
    <mergeCell ref="K4:O4"/>
    <mergeCell ref="F5:J5"/>
    <mergeCell ref="K5:O5"/>
    <mergeCell ref="T22:X22"/>
    <mergeCell ref="T9:X9"/>
    <mergeCell ref="F10:J10"/>
    <mergeCell ref="K10:O10"/>
    <mergeCell ref="F11:J11"/>
    <mergeCell ref="F9:J9"/>
    <mergeCell ref="K9:O9"/>
    <mergeCell ref="T13:W13"/>
    <mergeCell ref="T17:X17"/>
    <mergeCell ref="T18:X18"/>
    <mergeCell ref="T19:X19"/>
    <mergeCell ref="K11:O11"/>
    <mergeCell ref="T11:X11"/>
    <mergeCell ref="F7:J7"/>
    <mergeCell ref="K7:O7"/>
    <mergeCell ref="F8:J8"/>
    <mergeCell ref="K8:O8"/>
    <mergeCell ref="T20:X20"/>
  </mergeCells>
  <phoneticPr fontId="5"/>
  <printOptions horizontalCentered="1" verticalCentered="1"/>
  <pageMargins left="0.59055118110236227" right="0.59055118110236227" top="0.9055118110236221" bottom="0.43307086614173229" header="0.62992125984251968" footer="0.39370078740157483"/>
  <pageSetup paperSize="8" scale="94" firstPageNumber="12" orientation="landscape" useFirstPageNumber="1" horizontalDpi="300" verticalDpi="300" r:id="rId1"/>
  <headerFooter alignWithMargins="0">
    <oddHeader>&amp;R&amp;"ＭＳ 明朝,標準"&amp;10戸安様式7号</oddHeader>
    <oddFooter>&amp;C- &amp;P -&amp;R&amp;"ＭＳ 明朝,標準"&amp;10H26.9.1改訂</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1:BN63"/>
  <sheetViews>
    <sheetView workbookViewId="0">
      <selection activeCell="S5" sqref="S5"/>
    </sheetView>
  </sheetViews>
  <sheetFormatPr defaultColWidth="9" defaultRowHeight="13.5"/>
  <cols>
    <col min="1" max="3" width="3.875" style="189" customWidth="1"/>
    <col min="4" max="13" width="4.625" style="189" customWidth="1"/>
    <col min="14" max="36" width="3.875" style="189" customWidth="1"/>
    <col min="37" max="46" width="4.625" style="189" customWidth="1"/>
    <col min="47" max="47" width="9" style="189"/>
    <col min="48" max="62" width="3.875" style="189" customWidth="1"/>
    <col min="63" max="16384" width="9" style="189"/>
  </cols>
  <sheetData>
    <row r="1" spans="1:47" ht="17.100000000000001" customHeight="1">
      <c r="AN1" s="189" t="s">
        <v>334</v>
      </c>
      <c r="AO1" s="543">
        <f>入力!$D$20</f>
        <v>27</v>
      </c>
      <c r="AP1" s="189" t="s">
        <v>389</v>
      </c>
      <c r="AQ1" s="543">
        <f>入力!$F$20</f>
        <v>7</v>
      </c>
      <c r="AR1" s="189" t="s">
        <v>414</v>
      </c>
      <c r="AS1" s="543">
        <f>入力!$H$20</f>
        <v>25</v>
      </c>
      <c r="AT1" s="254" t="s">
        <v>426</v>
      </c>
      <c r="AU1" s="544" t="s">
        <v>995</v>
      </c>
    </row>
    <row r="2" spans="1:47" ht="30" customHeight="1">
      <c r="K2" s="841" t="s">
        <v>994</v>
      </c>
      <c r="L2" s="2460" t="s">
        <v>2668</v>
      </c>
      <c r="M2" s="2461"/>
      <c r="N2" s="2461"/>
      <c r="O2" s="2461"/>
      <c r="P2" s="2461"/>
      <c r="Q2" s="2461"/>
      <c r="R2" s="2461"/>
      <c r="S2" s="2461"/>
      <c r="T2" s="842" t="s">
        <v>993</v>
      </c>
      <c r="U2" s="843"/>
      <c r="V2" s="843"/>
      <c r="W2" s="843"/>
      <c r="X2" s="843"/>
      <c r="Y2" s="843"/>
      <c r="Z2" s="843"/>
      <c r="AA2" s="843"/>
      <c r="AB2" s="843"/>
    </row>
    <row r="3" spans="1:47" ht="17.100000000000001" customHeight="1">
      <c r="AL3" s="189" t="s">
        <v>992</v>
      </c>
    </row>
    <row r="4" spans="1:47" ht="17.100000000000001" customHeight="1">
      <c r="AL4" s="2462" t="str">
        <f>入力!$C$25</f>
        <v>大山建設株式会社</v>
      </c>
      <c r="AM4" s="2463"/>
      <c r="AN4" s="2463"/>
      <c r="AO4" s="2463"/>
      <c r="AP4" s="2463"/>
      <c r="AQ4" s="2463"/>
      <c r="AR4" s="2463"/>
      <c r="AS4" s="2463"/>
    </row>
    <row r="5" spans="1:47" ht="17.100000000000001" customHeight="1">
      <c r="AL5" s="189" t="s">
        <v>991</v>
      </c>
    </row>
    <row r="6" spans="1:47" ht="21" customHeight="1">
      <c r="A6" s="545" t="str">
        <f>入力!$C$6</f>
        <v>◎◎国道 ○○○舗装工事作業所</v>
      </c>
      <c r="B6" s="253"/>
      <c r="C6" s="253"/>
      <c r="D6" s="253"/>
      <c r="E6" s="253"/>
      <c r="F6" s="253"/>
      <c r="G6" s="253"/>
      <c r="H6" s="253"/>
      <c r="I6" s="252" t="s">
        <v>990</v>
      </c>
      <c r="AL6" s="2462" t="str">
        <f>入力!$C$26</f>
        <v>大 山　一 郎</v>
      </c>
      <c r="AM6" s="2462"/>
      <c r="AN6" s="2462"/>
      <c r="AO6" s="2462"/>
      <c r="AP6" s="2462"/>
      <c r="AQ6" s="2462"/>
      <c r="AR6" s="2462"/>
      <c r="AS6" s="2462"/>
    </row>
    <row r="7" spans="1:47" ht="9.9499999999999993" customHeight="1"/>
    <row r="8" spans="1:47" ht="17.100000000000001" customHeight="1">
      <c r="A8" s="2464" t="s">
        <v>989</v>
      </c>
      <c r="B8" s="2465"/>
      <c r="C8" s="2465"/>
      <c r="D8" s="2465"/>
      <c r="E8" s="2466"/>
      <c r="F8" s="2470" t="str">
        <f>入力!$C$6</f>
        <v>◎◎国道 ○○○舗装工事作業所</v>
      </c>
      <c r="G8" s="2471"/>
      <c r="H8" s="2471"/>
      <c r="I8" s="2471"/>
      <c r="J8" s="2471"/>
      <c r="K8" s="2471"/>
      <c r="L8" s="2471"/>
      <c r="M8" s="2471"/>
      <c r="N8" s="2471"/>
      <c r="O8" s="2471"/>
      <c r="P8" s="2471"/>
      <c r="Q8" s="2471"/>
      <c r="R8" s="2472"/>
      <c r="T8" s="245"/>
      <c r="U8" s="251"/>
      <c r="V8" s="251"/>
      <c r="W8" s="251"/>
      <c r="X8" s="251"/>
      <c r="Y8" s="251"/>
      <c r="Z8" s="251"/>
      <c r="AA8" s="251"/>
      <c r="AB8" s="251"/>
      <c r="AC8" s="251"/>
      <c r="AD8" s="251"/>
      <c r="AE8" s="251"/>
      <c r="AF8" s="251"/>
      <c r="AG8" s="251"/>
      <c r="AH8" s="251"/>
      <c r="AI8" s="250"/>
      <c r="AK8" s="190"/>
      <c r="AL8" s="190"/>
      <c r="AM8" s="190"/>
      <c r="AN8" s="190"/>
      <c r="AO8" s="190"/>
      <c r="AP8" s="190"/>
      <c r="AQ8" s="190"/>
      <c r="AR8" s="190"/>
      <c r="AS8" s="190"/>
      <c r="AT8" s="190"/>
      <c r="AU8" s="190"/>
    </row>
    <row r="9" spans="1:47" ht="17.100000000000001" customHeight="1">
      <c r="A9" s="2467"/>
      <c r="B9" s="2468"/>
      <c r="C9" s="2468"/>
      <c r="D9" s="2468"/>
      <c r="E9" s="2469"/>
      <c r="F9" s="2473"/>
      <c r="G9" s="2463"/>
      <c r="H9" s="2463"/>
      <c r="I9" s="2463"/>
      <c r="J9" s="2463"/>
      <c r="K9" s="2463"/>
      <c r="L9" s="2463"/>
      <c r="M9" s="2463"/>
      <c r="N9" s="2463"/>
      <c r="O9" s="2463"/>
      <c r="P9" s="2463"/>
      <c r="Q9" s="2463"/>
      <c r="R9" s="2474"/>
      <c r="T9" s="238"/>
      <c r="U9" s="240"/>
      <c r="V9" s="240" t="s">
        <v>988</v>
      </c>
      <c r="W9" s="240"/>
      <c r="X9" s="240"/>
      <c r="Y9" s="240"/>
      <c r="Z9" s="240"/>
      <c r="AA9" s="240"/>
      <c r="AB9" s="240"/>
      <c r="AC9" s="249" t="s">
        <v>987</v>
      </c>
      <c r="AD9" s="240"/>
      <c r="AE9" s="240"/>
      <c r="AF9" s="240"/>
      <c r="AG9" s="240"/>
      <c r="AH9" s="240"/>
      <c r="AI9" s="239"/>
      <c r="AK9" s="190"/>
      <c r="AL9" s="190"/>
      <c r="AM9" s="190"/>
      <c r="AN9" s="190"/>
      <c r="AO9" s="190"/>
      <c r="AP9" s="190"/>
      <c r="AQ9" s="190"/>
      <c r="AR9" s="190"/>
      <c r="AS9" s="190"/>
      <c r="AT9" s="190"/>
      <c r="AU9" s="190"/>
    </row>
    <row r="10" spans="1:47" ht="17.100000000000001" customHeight="1">
      <c r="A10" s="245" t="s">
        <v>986</v>
      </c>
      <c r="B10" s="2464" t="s">
        <v>985</v>
      </c>
      <c r="C10" s="2465"/>
      <c r="D10" s="2465"/>
      <c r="E10" s="2466"/>
      <c r="F10" s="2470" t="s">
        <v>2663</v>
      </c>
      <c r="G10" s="2471"/>
      <c r="H10" s="2471"/>
      <c r="I10" s="2471"/>
      <c r="J10" s="2471"/>
      <c r="K10" s="2471"/>
      <c r="L10" s="2471"/>
      <c r="M10" s="2471"/>
      <c r="N10" s="2471"/>
      <c r="O10" s="2471"/>
      <c r="P10" s="2471"/>
      <c r="Q10" s="2471"/>
      <c r="R10" s="2472"/>
      <c r="T10" s="238" t="s">
        <v>984</v>
      </c>
      <c r="U10" s="240"/>
      <c r="V10" s="248" t="s">
        <v>983</v>
      </c>
      <c r="W10" s="247"/>
      <c r="X10" s="246"/>
      <c r="Y10" s="240"/>
      <c r="Z10" s="240"/>
      <c r="AA10" s="240"/>
      <c r="AB10" s="240"/>
      <c r="AD10" s="2483" t="s">
        <v>982</v>
      </c>
      <c r="AE10" s="2484"/>
      <c r="AF10" s="2484"/>
      <c r="AG10" s="240"/>
      <c r="AH10" s="240" t="s">
        <v>952</v>
      </c>
      <c r="AI10" s="239"/>
      <c r="AK10" s="245"/>
      <c r="AL10" s="2454" t="s">
        <v>981</v>
      </c>
      <c r="AM10" s="2455"/>
      <c r="AN10" s="2455"/>
      <c r="AO10" s="2455"/>
      <c r="AP10" s="2455"/>
      <c r="AQ10" s="2455"/>
      <c r="AR10" s="2455"/>
      <c r="AS10" s="2455"/>
      <c r="AT10" s="2455"/>
      <c r="AU10" s="2456"/>
    </row>
    <row r="11" spans="1:47" ht="17.100000000000001" customHeight="1">
      <c r="A11" s="238"/>
      <c r="B11" s="2467"/>
      <c r="C11" s="2468"/>
      <c r="D11" s="2468"/>
      <c r="E11" s="2469"/>
      <c r="F11" s="2473"/>
      <c r="G11" s="2463"/>
      <c r="H11" s="2463"/>
      <c r="I11" s="2463"/>
      <c r="J11" s="2463"/>
      <c r="K11" s="2463"/>
      <c r="L11" s="2463"/>
      <c r="M11" s="2463"/>
      <c r="N11" s="2463"/>
      <c r="O11" s="2463"/>
      <c r="P11" s="2463"/>
      <c r="Q11" s="2463"/>
      <c r="R11" s="2474"/>
      <c r="T11" s="238" t="s">
        <v>980</v>
      </c>
      <c r="U11" s="240"/>
      <c r="V11" s="2487" t="s">
        <v>979</v>
      </c>
      <c r="W11" s="2487"/>
      <c r="X11" s="2487"/>
      <c r="Y11" s="240"/>
      <c r="Z11" s="240"/>
      <c r="AA11" s="240"/>
      <c r="AB11" s="240"/>
      <c r="AD11" s="240" t="s">
        <v>978</v>
      </c>
      <c r="AE11" s="240"/>
      <c r="AF11" s="240"/>
      <c r="AG11" s="241"/>
      <c r="AH11" s="241" t="s">
        <v>977</v>
      </c>
      <c r="AI11" s="239"/>
      <c r="AK11" s="238"/>
      <c r="AL11" s="546" t="s">
        <v>976</v>
      </c>
      <c r="AM11" s="237"/>
      <c r="AN11" s="237"/>
      <c r="AO11" s="237"/>
      <c r="AP11" s="237"/>
      <c r="AQ11" s="237"/>
      <c r="AR11" s="237"/>
      <c r="AS11" s="237"/>
      <c r="AT11" s="237"/>
      <c r="AU11" s="236"/>
    </row>
    <row r="12" spans="1:47" ht="17.100000000000001" customHeight="1">
      <c r="A12" s="238" t="s">
        <v>975</v>
      </c>
      <c r="B12" s="2464" t="s">
        <v>974</v>
      </c>
      <c r="C12" s="2465"/>
      <c r="D12" s="2465"/>
      <c r="E12" s="2466"/>
      <c r="F12" s="2488" t="s">
        <v>2664</v>
      </c>
      <c r="G12" s="2489"/>
      <c r="H12" s="2489"/>
      <c r="I12" s="2489"/>
      <c r="J12" s="2489"/>
      <c r="K12" s="2489"/>
      <c r="L12" s="2489"/>
      <c r="M12" s="2489"/>
      <c r="N12" s="2489"/>
      <c r="O12" s="2489"/>
      <c r="P12" s="2489"/>
      <c r="Q12" s="2489"/>
      <c r="R12" s="2490"/>
      <c r="T12" s="238" t="s">
        <v>973</v>
      </c>
      <c r="U12" s="240"/>
      <c r="AB12" s="240"/>
      <c r="AD12" s="240"/>
      <c r="AE12" s="240"/>
      <c r="AF12" s="240"/>
      <c r="AG12" s="241"/>
      <c r="AH12" s="241"/>
      <c r="AI12" s="239"/>
      <c r="AK12" s="238" t="s">
        <v>972</v>
      </c>
      <c r="AL12" s="546" t="s">
        <v>971</v>
      </c>
      <c r="AM12" s="237"/>
      <c r="AN12" s="237"/>
      <c r="AO12" s="237"/>
      <c r="AP12" s="237"/>
      <c r="AQ12" s="237"/>
      <c r="AR12" s="237"/>
      <c r="AS12" s="237"/>
      <c r="AT12" s="237"/>
      <c r="AU12" s="236"/>
    </row>
    <row r="13" spans="1:47" ht="17.100000000000001" customHeight="1">
      <c r="A13" s="238"/>
      <c r="B13" s="2467"/>
      <c r="C13" s="2468"/>
      <c r="D13" s="2468"/>
      <c r="E13" s="2469"/>
      <c r="F13" s="2491"/>
      <c r="G13" s="2492"/>
      <c r="H13" s="2492"/>
      <c r="I13" s="2492"/>
      <c r="J13" s="2492"/>
      <c r="K13" s="2492"/>
      <c r="L13" s="2492"/>
      <c r="M13" s="2492"/>
      <c r="N13" s="2492"/>
      <c r="O13" s="2492"/>
      <c r="P13" s="2492"/>
      <c r="Q13" s="2492"/>
      <c r="R13" s="2493"/>
      <c r="T13" s="238" t="s">
        <v>970</v>
      </c>
      <c r="U13" s="240"/>
      <c r="W13" s="240"/>
      <c r="X13" s="2494" t="s">
        <v>969</v>
      </c>
      <c r="Y13" s="2495"/>
      <c r="Z13" s="2495"/>
      <c r="AA13" s="2496"/>
      <c r="AB13" s="240"/>
      <c r="AD13" s="2486" t="s">
        <v>968</v>
      </c>
      <c r="AE13" s="2486"/>
      <c r="AF13" s="2486"/>
      <c r="AG13" s="241"/>
      <c r="AH13" s="240" t="s">
        <v>952</v>
      </c>
      <c r="AI13" s="239"/>
      <c r="AK13" s="238" t="s">
        <v>967</v>
      </c>
      <c r="AL13" s="547" t="s">
        <v>966</v>
      </c>
      <c r="AM13" s="237"/>
      <c r="AN13" s="237"/>
      <c r="AO13" s="237"/>
      <c r="AP13" s="237"/>
      <c r="AQ13" s="237"/>
      <c r="AR13" s="237"/>
      <c r="AS13" s="237"/>
      <c r="AT13" s="237"/>
      <c r="AU13" s="236"/>
    </row>
    <row r="14" spans="1:47" ht="17.100000000000001" customHeight="1">
      <c r="A14" s="238" t="s">
        <v>965</v>
      </c>
      <c r="B14" s="2464" t="s">
        <v>964</v>
      </c>
      <c r="C14" s="2465"/>
      <c r="D14" s="2465"/>
      <c r="E14" s="2466"/>
      <c r="F14" s="243"/>
      <c r="G14" s="242" t="s">
        <v>413</v>
      </c>
      <c r="H14" s="228"/>
      <c r="I14" s="228" t="s">
        <v>334</v>
      </c>
      <c r="J14" s="548">
        <f>入力!$D$14</f>
        <v>27</v>
      </c>
      <c r="K14" s="228" t="s">
        <v>389</v>
      </c>
      <c r="L14" s="548">
        <f>入力!$F$14</f>
        <v>7</v>
      </c>
      <c r="M14" s="228" t="s">
        <v>390</v>
      </c>
      <c r="N14" s="472">
        <f>入力!$H$14</f>
        <v>3</v>
      </c>
      <c r="O14" s="228" t="s">
        <v>426</v>
      </c>
      <c r="P14" s="228"/>
      <c r="Q14" s="228"/>
      <c r="R14" s="222"/>
      <c r="T14" s="238" t="s">
        <v>963</v>
      </c>
      <c r="U14" s="240"/>
      <c r="V14" s="240"/>
      <c r="W14" s="240"/>
      <c r="X14" s="2485" t="s">
        <v>812</v>
      </c>
      <c r="Y14" s="2485"/>
      <c r="Z14" s="2485"/>
      <c r="AA14" s="2485"/>
      <c r="AB14" s="240"/>
      <c r="AD14" s="240" t="s">
        <v>962</v>
      </c>
      <c r="AE14" s="240"/>
      <c r="AF14" s="240"/>
      <c r="AG14" s="241"/>
      <c r="AH14" s="241" t="s">
        <v>961</v>
      </c>
      <c r="AI14" s="239"/>
      <c r="AK14" s="238" t="s">
        <v>960</v>
      </c>
      <c r="AL14" s="547" t="s">
        <v>959</v>
      </c>
      <c r="AM14" s="237"/>
      <c r="AN14" s="237"/>
      <c r="AO14" s="237"/>
      <c r="AP14" s="237"/>
      <c r="AQ14" s="237"/>
      <c r="AR14" s="237"/>
      <c r="AS14" s="237"/>
      <c r="AT14" s="237"/>
      <c r="AU14" s="236"/>
    </row>
    <row r="15" spans="1:47" ht="17.100000000000001" customHeight="1">
      <c r="A15" s="238"/>
      <c r="B15" s="2467"/>
      <c r="C15" s="2468"/>
      <c r="D15" s="2468"/>
      <c r="E15" s="2469"/>
      <c r="F15" s="235"/>
      <c r="G15" s="234" t="s">
        <v>417</v>
      </c>
      <c r="H15" s="215"/>
      <c r="I15" s="215" t="s">
        <v>334</v>
      </c>
      <c r="J15" s="473">
        <f>入力!$D$15</f>
        <v>29</v>
      </c>
      <c r="K15" s="215" t="s">
        <v>389</v>
      </c>
      <c r="L15" s="473">
        <f>入力!$F$15</f>
        <v>3</v>
      </c>
      <c r="M15" s="215" t="s">
        <v>390</v>
      </c>
      <c r="N15" s="473">
        <f>入力!$H$15</f>
        <v>31</v>
      </c>
      <c r="O15" s="215" t="s">
        <v>426</v>
      </c>
      <c r="P15" s="215"/>
      <c r="Q15" s="215"/>
      <c r="R15" s="214"/>
      <c r="T15" s="238" t="s">
        <v>958</v>
      </c>
      <c r="U15" s="240"/>
      <c r="V15" s="240"/>
      <c r="W15" s="240"/>
      <c r="Y15" s="244"/>
      <c r="Z15" s="244"/>
      <c r="AA15" s="244"/>
      <c r="AB15" s="240"/>
      <c r="AD15" s="240"/>
      <c r="AE15" s="240"/>
      <c r="AF15" s="240"/>
      <c r="AG15" s="241"/>
      <c r="AH15" s="241"/>
      <c r="AI15" s="239"/>
      <c r="AK15" s="238" t="s">
        <v>957</v>
      </c>
      <c r="AL15" s="547" t="s">
        <v>956</v>
      </c>
      <c r="AM15" s="237"/>
      <c r="AN15" s="237"/>
      <c r="AO15" s="237"/>
      <c r="AP15" s="237"/>
      <c r="AQ15" s="237"/>
      <c r="AR15" s="237"/>
      <c r="AS15" s="237"/>
      <c r="AT15" s="237"/>
      <c r="AU15" s="236"/>
    </row>
    <row r="16" spans="1:47" ht="17.100000000000001" customHeight="1">
      <c r="A16" s="238" t="s">
        <v>955</v>
      </c>
      <c r="B16" s="2464" t="s">
        <v>954</v>
      </c>
      <c r="C16" s="2465"/>
      <c r="D16" s="2465"/>
      <c r="E16" s="2466"/>
      <c r="F16" s="2482" t="s">
        <v>2667</v>
      </c>
      <c r="G16" s="2471"/>
      <c r="H16" s="2471"/>
      <c r="I16" s="2471"/>
      <c r="J16" s="2471"/>
      <c r="K16" s="2471"/>
      <c r="L16" s="2471"/>
      <c r="M16" s="2471"/>
      <c r="N16" s="2471"/>
      <c r="O16" s="2471"/>
      <c r="P16" s="2471"/>
      <c r="Q16" s="2471"/>
      <c r="R16" s="2472"/>
      <c r="T16" s="238"/>
      <c r="U16" s="240"/>
      <c r="V16" s="240"/>
      <c r="W16" s="240"/>
      <c r="X16" s="240"/>
      <c r="Y16" s="240"/>
      <c r="Z16" s="240"/>
      <c r="AA16" s="240"/>
      <c r="AB16" s="240"/>
      <c r="AC16" s="240"/>
      <c r="AD16" s="2486" t="s">
        <v>953</v>
      </c>
      <c r="AE16" s="2486"/>
      <c r="AF16" s="2486"/>
      <c r="AG16" s="241"/>
      <c r="AH16" s="240" t="s">
        <v>952</v>
      </c>
      <c r="AI16" s="239"/>
      <c r="AK16" s="238"/>
      <c r="AL16" s="547" t="s">
        <v>951</v>
      </c>
      <c r="AM16" s="237"/>
      <c r="AN16" s="237"/>
      <c r="AO16" s="237"/>
      <c r="AP16" s="237"/>
      <c r="AQ16" s="237"/>
      <c r="AR16" s="237"/>
      <c r="AS16" s="237"/>
      <c r="AT16" s="237"/>
      <c r="AU16" s="236"/>
    </row>
    <row r="17" spans="1:47" ht="17.100000000000001" customHeight="1">
      <c r="A17" s="230"/>
      <c r="B17" s="2467"/>
      <c r="C17" s="2468"/>
      <c r="D17" s="2468"/>
      <c r="E17" s="2469"/>
      <c r="F17" s="2473"/>
      <c r="G17" s="2463"/>
      <c r="H17" s="2463"/>
      <c r="I17" s="2463"/>
      <c r="J17" s="2463"/>
      <c r="K17" s="2463"/>
      <c r="L17" s="2463"/>
      <c r="M17" s="2463"/>
      <c r="N17" s="2463"/>
      <c r="O17" s="2463"/>
      <c r="P17" s="2463"/>
      <c r="Q17" s="2463"/>
      <c r="R17" s="2474"/>
      <c r="T17" s="230"/>
      <c r="U17" s="233"/>
      <c r="V17" s="233"/>
      <c r="W17" s="233"/>
      <c r="X17" s="233"/>
      <c r="Y17" s="233"/>
      <c r="Z17" s="233"/>
      <c r="AA17" s="233"/>
      <c r="AB17" s="233"/>
      <c r="AC17" s="233"/>
      <c r="AD17" s="233" t="s">
        <v>950</v>
      </c>
      <c r="AE17" s="233"/>
      <c r="AF17" s="233"/>
      <c r="AG17" s="233"/>
      <c r="AH17" s="232" t="s">
        <v>949</v>
      </c>
      <c r="AI17" s="231"/>
      <c r="AK17" s="230"/>
      <c r="AL17" s="549" t="s">
        <v>948</v>
      </c>
      <c r="AM17" s="215"/>
      <c r="AN17" s="215"/>
      <c r="AO17" s="215"/>
      <c r="AP17" s="215"/>
      <c r="AQ17" s="215"/>
      <c r="AR17" s="215"/>
      <c r="AS17" s="215"/>
      <c r="AT17" s="215"/>
      <c r="AU17" s="214"/>
    </row>
    <row r="18" spans="1:47" ht="9.9499999999999993" customHeight="1"/>
    <row r="19" spans="1:47" ht="17.100000000000001" customHeight="1">
      <c r="A19" s="2454" t="s">
        <v>947</v>
      </c>
      <c r="B19" s="2455"/>
      <c r="C19" s="2456"/>
      <c r="D19" s="550" t="s">
        <v>946</v>
      </c>
      <c r="E19" s="550"/>
      <c r="F19" s="550"/>
      <c r="G19" s="550"/>
      <c r="H19" s="550"/>
      <c r="I19" s="550"/>
      <c r="J19" s="550"/>
      <c r="K19" s="550"/>
      <c r="L19" s="550"/>
      <c r="M19" s="550"/>
      <c r="N19" s="551"/>
      <c r="O19" s="550" t="s">
        <v>945</v>
      </c>
      <c r="P19" s="550"/>
      <c r="Q19" s="550"/>
      <c r="R19" s="550"/>
      <c r="S19" s="550"/>
      <c r="T19" s="550"/>
      <c r="U19" s="550"/>
      <c r="V19" s="550"/>
      <c r="W19" s="550"/>
      <c r="X19" s="550"/>
      <c r="Y19" s="551"/>
      <c r="Z19" s="550" t="s">
        <v>944</v>
      </c>
      <c r="AA19" s="550"/>
      <c r="AB19" s="550"/>
      <c r="AC19" s="550"/>
      <c r="AD19" s="550"/>
      <c r="AE19" s="550"/>
      <c r="AF19" s="550"/>
      <c r="AG19" s="550"/>
      <c r="AH19" s="550"/>
      <c r="AI19" s="550"/>
      <c r="AJ19" s="551"/>
      <c r="AK19" s="550" t="s">
        <v>943</v>
      </c>
      <c r="AL19" s="550"/>
      <c r="AM19" s="550"/>
      <c r="AN19" s="550"/>
      <c r="AO19" s="550"/>
      <c r="AP19" s="550"/>
      <c r="AQ19" s="550"/>
      <c r="AR19" s="550"/>
      <c r="AS19" s="550"/>
      <c r="AT19" s="550"/>
      <c r="AU19" s="551"/>
    </row>
    <row r="20" spans="1:47" ht="17.100000000000001" customHeight="1">
      <c r="A20" s="229"/>
      <c r="B20" s="228"/>
      <c r="C20" s="222"/>
      <c r="D20" s="784" t="s">
        <v>942</v>
      </c>
      <c r="E20" s="785"/>
      <c r="F20" s="785"/>
      <c r="G20" s="785"/>
      <c r="H20" s="785"/>
      <c r="I20" s="785"/>
      <c r="J20" s="785"/>
      <c r="K20" s="785"/>
      <c r="L20" s="785"/>
      <c r="M20" s="785"/>
      <c r="N20" s="786"/>
      <c r="O20" s="785" t="s">
        <v>941</v>
      </c>
      <c r="P20" s="785"/>
      <c r="Q20" s="785"/>
      <c r="R20" s="785"/>
      <c r="S20" s="785"/>
      <c r="T20" s="785"/>
      <c r="U20" s="785"/>
      <c r="V20" s="785"/>
      <c r="W20" s="785"/>
      <c r="X20" s="785"/>
      <c r="Y20" s="786"/>
      <c r="Z20" s="785" t="s">
        <v>940</v>
      </c>
      <c r="AA20" s="785"/>
      <c r="AB20" s="785"/>
      <c r="AC20" s="785"/>
      <c r="AD20" s="785"/>
      <c r="AE20" s="785"/>
      <c r="AF20" s="785"/>
      <c r="AG20" s="785"/>
      <c r="AH20" s="785"/>
      <c r="AI20" s="785"/>
      <c r="AJ20" s="786"/>
      <c r="AK20" s="785" t="s">
        <v>939</v>
      </c>
      <c r="AL20" s="785"/>
      <c r="AM20" s="785"/>
      <c r="AN20" s="785"/>
      <c r="AO20" s="785"/>
      <c r="AP20" s="785"/>
      <c r="AQ20" s="785"/>
      <c r="AR20" s="785"/>
      <c r="AS20" s="785"/>
      <c r="AT20" s="785"/>
      <c r="AU20" s="786"/>
    </row>
    <row r="21" spans="1:47" ht="17.100000000000001" customHeight="1">
      <c r="A21" s="2479" t="s">
        <v>938</v>
      </c>
      <c r="B21" s="2480"/>
      <c r="C21" s="2481"/>
      <c r="D21" s="205" t="s">
        <v>937</v>
      </c>
      <c r="E21" s="204"/>
      <c r="F21" s="204"/>
      <c r="G21" s="204"/>
      <c r="H21" s="204"/>
      <c r="I21" s="204"/>
      <c r="J21" s="204"/>
      <c r="K21" s="204"/>
      <c r="L21" s="204"/>
      <c r="M21" s="204"/>
      <c r="N21" s="203"/>
      <c r="O21" s="204" t="s">
        <v>936</v>
      </c>
      <c r="P21" s="204"/>
      <c r="Q21" s="204"/>
      <c r="R21" s="204"/>
      <c r="S21" s="204"/>
      <c r="T21" s="204"/>
      <c r="U21" s="204"/>
      <c r="V21" s="204"/>
      <c r="W21" s="204"/>
      <c r="X21" s="204"/>
      <c r="Y21" s="203"/>
      <c r="Z21" s="204" t="s">
        <v>935</v>
      </c>
      <c r="AA21" s="204"/>
      <c r="AB21" s="204"/>
      <c r="AC21" s="204"/>
      <c r="AD21" s="204"/>
      <c r="AE21" s="204"/>
      <c r="AF21" s="204"/>
      <c r="AG21" s="204"/>
      <c r="AH21" s="204"/>
      <c r="AI21" s="204"/>
      <c r="AJ21" s="203"/>
      <c r="AK21" s="204" t="s">
        <v>934</v>
      </c>
      <c r="AL21" s="204"/>
      <c r="AM21" s="204"/>
      <c r="AN21" s="204"/>
      <c r="AO21" s="204"/>
      <c r="AP21" s="204"/>
      <c r="AQ21" s="204"/>
      <c r="AR21" s="204"/>
      <c r="AS21" s="204"/>
      <c r="AT21" s="204"/>
      <c r="AU21" s="203"/>
    </row>
    <row r="22" spans="1:47" ht="17.100000000000001" customHeight="1">
      <c r="A22" s="227" t="s">
        <v>933</v>
      </c>
      <c r="B22" s="226"/>
      <c r="C22" s="225"/>
      <c r="D22" s="205" t="s">
        <v>932</v>
      </c>
      <c r="E22" s="204"/>
      <c r="F22" s="204"/>
      <c r="G22" s="204"/>
      <c r="H22" s="204"/>
      <c r="I22" s="204"/>
      <c r="J22" s="204"/>
      <c r="K22" s="204"/>
      <c r="L22" s="204"/>
      <c r="M22" s="204"/>
      <c r="N22" s="203"/>
      <c r="O22" s="205" t="s">
        <v>1910</v>
      </c>
      <c r="P22" s="204"/>
      <c r="Q22" s="204"/>
      <c r="R22" s="204"/>
      <c r="S22" s="204"/>
      <c r="T22" s="204"/>
      <c r="U22" s="204"/>
      <c r="V22" s="204"/>
      <c r="W22" s="204"/>
      <c r="X22" s="204"/>
      <c r="Y22" s="203"/>
      <c r="Z22" s="204" t="s">
        <v>931</v>
      </c>
      <c r="AA22" s="204"/>
      <c r="AB22" s="204"/>
      <c r="AC22" s="204"/>
      <c r="AD22" s="204"/>
      <c r="AE22" s="204"/>
      <c r="AF22" s="204"/>
      <c r="AG22" s="204"/>
      <c r="AH22" s="204"/>
      <c r="AI22" s="204"/>
      <c r="AJ22" s="203"/>
      <c r="AK22" s="204" t="s">
        <v>930</v>
      </c>
      <c r="AL22" s="204"/>
      <c r="AM22" s="204"/>
      <c r="AN22" s="204"/>
      <c r="AO22" s="204"/>
      <c r="AP22" s="204"/>
      <c r="AQ22" s="204"/>
      <c r="AR22" s="204"/>
      <c r="AS22" s="204"/>
      <c r="AT22" s="204"/>
      <c r="AU22" s="203"/>
    </row>
    <row r="23" spans="1:47" ht="17.100000000000001" customHeight="1">
      <c r="A23" s="224"/>
      <c r="B23" s="190"/>
      <c r="C23" s="217"/>
      <c r="D23" s="205"/>
      <c r="E23" s="204"/>
      <c r="F23" s="204"/>
      <c r="G23" s="204"/>
      <c r="H23" s="204"/>
      <c r="I23" s="204"/>
      <c r="J23" s="204"/>
      <c r="K23" s="204"/>
      <c r="L23" s="204"/>
      <c r="M23" s="204"/>
      <c r="N23" s="203"/>
      <c r="O23" s="204" t="s">
        <v>1909</v>
      </c>
      <c r="P23" s="204"/>
      <c r="Q23" s="204"/>
      <c r="R23" s="204"/>
      <c r="S23" s="204"/>
      <c r="T23" s="204"/>
      <c r="U23" s="204"/>
      <c r="V23" s="204"/>
      <c r="W23" s="204"/>
      <c r="X23" s="204"/>
      <c r="Y23" s="203"/>
      <c r="Z23" s="204" t="s">
        <v>929</v>
      </c>
      <c r="AA23" s="204"/>
      <c r="AB23" s="204"/>
      <c r="AC23" s="204"/>
      <c r="AD23" s="204"/>
      <c r="AE23" s="204"/>
      <c r="AF23" s="204"/>
      <c r="AG23" s="204"/>
      <c r="AH23" s="204"/>
      <c r="AI23" s="204"/>
      <c r="AJ23" s="203"/>
      <c r="AK23" s="204" t="s">
        <v>928</v>
      </c>
      <c r="AL23" s="204"/>
      <c r="AM23" s="204"/>
      <c r="AN23" s="204"/>
      <c r="AO23" s="204"/>
      <c r="AP23" s="204"/>
      <c r="AQ23" s="204"/>
      <c r="AR23" s="204"/>
      <c r="AS23" s="204"/>
      <c r="AT23" s="204"/>
      <c r="AU23" s="203"/>
    </row>
    <row r="24" spans="1:47" ht="17.100000000000001" customHeight="1">
      <c r="A24" s="216"/>
      <c r="B24" s="215"/>
      <c r="C24" s="214"/>
      <c r="D24" s="201"/>
      <c r="E24" s="200"/>
      <c r="F24" s="200"/>
      <c r="G24" s="200"/>
      <c r="H24" s="200"/>
      <c r="I24" s="200"/>
      <c r="J24" s="200"/>
      <c r="K24" s="200"/>
      <c r="L24" s="200"/>
      <c r="M24" s="200"/>
      <c r="N24" s="199"/>
      <c r="O24" s="200"/>
      <c r="P24" s="200"/>
      <c r="Q24" s="200"/>
      <c r="R24" s="200"/>
      <c r="S24" s="200"/>
      <c r="T24" s="200"/>
      <c r="U24" s="200"/>
      <c r="V24" s="200"/>
      <c r="W24" s="200"/>
      <c r="X24" s="200"/>
      <c r="Y24" s="199"/>
      <c r="Z24" s="200" t="s">
        <v>927</v>
      </c>
      <c r="AA24" s="200"/>
      <c r="AB24" s="200"/>
      <c r="AC24" s="200"/>
      <c r="AD24" s="200"/>
      <c r="AE24" s="200"/>
      <c r="AF24" s="200"/>
      <c r="AG24" s="200"/>
      <c r="AH24" s="200"/>
      <c r="AI24" s="200"/>
      <c r="AJ24" s="199"/>
      <c r="AK24" s="200" t="s">
        <v>926</v>
      </c>
      <c r="AL24" s="200"/>
      <c r="AM24" s="200"/>
      <c r="AN24" s="200"/>
      <c r="AO24" s="200"/>
      <c r="AP24" s="200"/>
      <c r="AQ24" s="200"/>
      <c r="AR24" s="200"/>
      <c r="AS24" s="200"/>
      <c r="AT24" s="200"/>
      <c r="AU24" s="199"/>
    </row>
    <row r="25" spans="1:47" ht="12" customHeight="1">
      <c r="A25" s="190"/>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row>
    <row r="26" spans="1:47" ht="17.100000000000001" customHeight="1">
      <c r="A26" s="2454" t="s">
        <v>925</v>
      </c>
      <c r="B26" s="2455"/>
      <c r="C26" s="2455"/>
      <c r="D26" s="2455"/>
      <c r="E26" s="2455"/>
      <c r="F26" s="2455"/>
      <c r="G26" s="2455"/>
      <c r="H26" s="2455"/>
      <c r="I26" s="2455"/>
      <c r="J26" s="2455"/>
      <c r="K26" s="2455"/>
      <c r="L26" s="2455"/>
      <c r="M26" s="2456"/>
      <c r="O26" s="2454" t="s">
        <v>924</v>
      </c>
      <c r="P26" s="2455"/>
      <c r="Q26" s="2455"/>
      <c r="R26" s="2455"/>
      <c r="S26" s="2455"/>
      <c r="T26" s="2455"/>
      <c r="U26" s="2455"/>
      <c r="V26" s="2455"/>
      <c r="W26" s="2454" t="s">
        <v>923</v>
      </c>
      <c r="X26" s="2455"/>
      <c r="Y26" s="2455"/>
      <c r="Z26" s="2455"/>
      <c r="AA26" s="2455"/>
      <c r="AB26" s="2455"/>
      <c r="AC26" s="2455"/>
      <c r="AD26" s="2455"/>
      <c r="AE26" s="2455"/>
      <c r="AF26" s="2455"/>
      <c r="AG26" s="2454" t="s">
        <v>922</v>
      </c>
      <c r="AH26" s="2455"/>
      <c r="AI26" s="2455"/>
      <c r="AJ26" s="2456"/>
      <c r="AK26" s="2454" t="s">
        <v>921</v>
      </c>
      <c r="AL26" s="2455"/>
      <c r="AM26" s="2455"/>
      <c r="AN26" s="2455"/>
      <c r="AO26" s="2455"/>
      <c r="AP26" s="2455"/>
      <c r="AQ26" s="2455"/>
      <c r="AR26" s="2455"/>
      <c r="AS26" s="2455"/>
      <c r="AT26" s="2455"/>
      <c r="AU26" s="2456"/>
    </row>
    <row r="27" spans="1:47" ht="17.100000000000001" customHeight="1">
      <c r="A27" s="224"/>
      <c r="B27" s="223" t="s">
        <v>920</v>
      </c>
      <c r="C27" s="222" t="s">
        <v>919</v>
      </c>
      <c r="D27" s="2457" t="s">
        <v>918</v>
      </c>
      <c r="E27" s="2458"/>
      <c r="F27" s="2458"/>
      <c r="G27" s="2458"/>
      <c r="H27" s="2459"/>
      <c r="I27" s="2457" t="s">
        <v>918</v>
      </c>
      <c r="J27" s="2458"/>
      <c r="K27" s="2458"/>
      <c r="L27" s="2458"/>
      <c r="M27" s="2459"/>
      <c r="O27" s="211"/>
      <c r="P27" s="210"/>
      <c r="Q27" s="210"/>
      <c r="R27" s="210"/>
      <c r="S27" s="210"/>
      <c r="T27" s="210"/>
      <c r="U27" s="210"/>
      <c r="V27" s="210"/>
      <c r="W27" s="211"/>
      <c r="X27" s="210"/>
      <c r="Y27" s="210"/>
      <c r="Z27" s="210"/>
      <c r="AA27" s="210"/>
      <c r="AB27" s="210"/>
      <c r="AC27" s="210"/>
      <c r="AD27" s="210"/>
      <c r="AE27" s="210"/>
      <c r="AF27" s="209"/>
      <c r="AG27" s="221" t="s">
        <v>917</v>
      </c>
      <c r="AH27" s="220" t="s">
        <v>916</v>
      </c>
      <c r="AI27" s="219" t="s">
        <v>915</v>
      </c>
      <c r="AJ27" s="218" t="s">
        <v>914</v>
      </c>
      <c r="AK27" s="190"/>
      <c r="AL27" s="190"/>
      <c r="AM27" s="190"/>
      <c r="AN27" s="190"/>
      <c r="AO27" s="190"/>
      <c r="AP27" s="190"/>
      <c r="AQ27" s="190"/>
      <c r="AR27" s="190"/>
      <c r="AS27" s="190"/>
      <c r="AT27" s="190"/>
      <c r="AU27" s="217"/>
    </row>
    <row r="28" spans="1:47" ht="17.100000000000001" customHeight="1">
      <c r="A28" s="216" t="s">
        <v>913</v>
      </c>
      <c r="B28" s="215"/>
      <c r="C28" s="214"/>
      <c r="D28" s="213" t="s">
        <v>912</v>
      </c>
      <c r="E28" s="212" t="s">
        <v>911</v>
      </c>
      <c r="F28" s="212" t="s">
        <v>910</v>
      </c>
      <c r="G28" s="212" t="s">
        <v>909</v>
      </c>
      <c r="H28" s="212" t="s">
        <v>908</v>
      </c>
      <c r="I28" s="213" t="s">
        <v>907</v>
      </c>
      <c r="J28" s="212" t="s">
        <v>906</v>
      </c>
      <c r="K28" s="212" t="s">
        <v>905</v>
      </c>
      <c r="L28" s="212" t="s">
        <v>904</v>
      </c>
      <c r="M28" s="212" t="s">
        <v>903</v>
      </c>
      <c r="O28" s="205" t="s">
        <v>902</v>
      </c>
      <c r="P28" s="204"/>
      <c r="Q28" s="204"/>
      <c r="R28" s="204"/>
      <c r="S28" s="204"/>
      <c r="T28" s="204"/>
      <c r="U28" s="204"/>
      <c r="V28" s="204"/>
      <c r="W28" s="205" t="s">
        <v>901</v>
      </c>
      <c r="X28" s="195"/>
      <c r="Y28" s="195"/>
      <c r="Z28" s="195"/>
      <c r="AA28" s="195"/>
      <c r="AB28" s="195"/>
      <c r="AC28" s="195"/>
      <c r="AD28" s="195"/>
      <c r="AE28" s="195"/>
      <c r="AF28" s="194"/>
      <c r="AG28" s="552">
        <v>3</v>
      </c>
      <c r="AH28" s="553">
        <v>3</v>
      </c>
      <c r="AI28" s="554">
        <f>AH28*AG28</f>
        <v>9</v>
      </c>
      <c r="AJ28" s="555" t="s">
        <v>890</v>
      </c>
      <c r="AK28" s="205" t="s">
        <v>900</v>
      </c>
      <c r="AL28" s="204"/>
      <c r="AM28" s="204"/>
      <c r="AN28" s="204"/>
      <c r="AO28" s="204"/>
      <c r="AP28" s="204"/>
      <c r="AQ28" s="204"/>
      <c r="AR28" s="204"/>
      <c r="AS28" s="204"/>
      <c r="AT28" s="204"/>
      <c r="AU28" s="203"/>
    </row>
    <row r="29" spans="1:47" ht="17.100000000000001" customHeight="1">
      <c r="A29" s="211"/>
      <c r="B29" s="210"/>
      <c r="C29" s="209"/>
      <c r="D29" s="208"/>
      <c r="E29" s="208"/>
      <c r="F29" s="208"/>
      <c r="G29" s="208"/>
      <c r="H29" s="208"/>
      <c r="I29" s="208"/>
      <c r="J29" s="208"/>
      <c r="K29" s="208"/>
      <c r="L29" s="207"/>
      <c r="M29" s="207"/>
      <c r="O29" s="205" t="s">
        <v>899</v>
      </c>
      <c r="P29" s="204"/>
      <c r="Q29" s="204"/>
      <c r="R29" s="204"/>
      <c r="S29" s="204"/>
      <c r="T29" s="204"/>
      <c r="U29" s="204"/>
      <c r="V29" s="204"/>
      <c r="W29" s="205" t="s">
        <v>898</v>
      </c>
      <c r="X29" s="195"/>
      <c r="Y29" s="195"/>
      <c r="Z29" s="195"/>
      <c r="AA29" s="195"/>
      <c r="AB29" s="195"/>
      <c r="AC29" s="195"/>
      <c r="AD29" s="195"/>
      <c r="AE29" s="195"/>
      <c r="AF29" s="195"/>
      <c r="AG29" s="556">
        <v>4</v>
      </c>
      <c r="AH29" s="557">
        <v>2</v>
      </c>
      <c r="AI29" s="558">
        <f>AH29*AG29</f>
        <v>8</v>
      </c>
      <c r="AJ29" s="559" t="s">
        <v>1773</v>
      </c>
      <c r="AK29" s="205" t="s">
        <v>897</v>
      </c>
      <c r="AL29" s="204"/>
      <c r="AM29" s="204"/>
      <c r="AN29" s="204"/>
      <c r="AO29" s="204"/>
      <c r="AP29" s="204"/>
      <c r="AQ29" s="204"/>
      <c r="AR29" s="204"/>
      <c r="AS29" s="204"/>
      <c r="AT29" s="204"/>
      <c r="AU29" s="203"/>
    </row>
    <row r="30" spans="1:47" ht="17.100000000000001" customHeight="1">
      <c r="A30" s="196"/>
      <c r="B30" s="195"/>
      <c r="C30" s="194"/>
      <c r="D30" s="193"/>
      <c r="E30" s="193"/>
      <c r="F30" s="193"/>
      <c r="G30" s="193"/>
      <c r="H30" s="193"/>
      <c r="I30" s="193" t="s">
        <v>896</v>
      </c>
      <c r="J30" s="193"/>
      <c r="K30" s="193"/>
      <c r="L30" s="192"/>
      <c r="M30" s="192"/>
      <c r="O30" s="205" t="s">
        <v>895</v>
      </c>
      <c r="P30" s="204"/>
      <c r="Q30" s="204"/>
      <c r="R30" s="204"/>
      <c r="S30" s="204"/>
      <c r="T30" s="204"/>
      <c r="U30" s="204"/>
      <c r="V30" s="204"/>
      <c r="W30" s="205" t="s">
        <v>894</v>
      </c>
      <c r="X30" s="195"/>
      <c r="Y30" s="195"/>
      <c r="Z30" s="195"/>
      <c r="AA30" s="195"/>
      <c r="AB30" s="195"/>
      <c r="AC30" s="195"/>
      <c r="AD30" s="195"/>
      <c r="AE30" s="195"/>
      <c r="AF30" s="195"/>
      <c r="AG30" s="556">
        <v>4</v>
      </c>
      <c r="AH30" s="557">
        <v>4</v>
      </c>
      <c r="AI30" s="558">
        <f>AH30*AG30</f>
        <v>16</v>
      </c>
      <c r="AJ30" s="559" t="s">
        <v>867</v>
      </c>
      <c r="AK30" s="205" t="s">
        <v>884</v>
      </c>
      <c r="AL30" s="204"/>
      <c r="AM30" s="204"/>
      <c r="AN30" s="204"/>
      <c r="AO30" s="204"/>
      <c r="AP30" s="204"/>
      <c r="AQ30" s="204"/>
      <c r="AR30" s="204"/>
      <c r="AS30" s="204"/>
      <c r="AT30" s="204"/>
      <c r="AU30" s="203"/>
    </row>
    <row r="31" spans="1:47" ht="17.100000000000001" customHeight="1">
      <c r="A31" s="196"/>
      <c r="B31" s="195"/>
      <c r="C31" s="194"/>
      <c r="D31" s="193"/>
      <c r="E31" s="193"/>
      <c r="F31" s="193"/>
      <c r="G31" s="193"/>
      <c r="H31" s="193"/>
      <c r="I31" s="193"/>
      <c r="J31" s="193"/>
      <c r="K31" s="193"/>
      <c r="L31" s="192"/>
      <c r="M31" s="192"/>
      <c r="O31" s="205"/>
      <c r="P31" s="204"/>
      <c r="Q31" s="204"/>
      <c r="R31" s="204"/>
      <c r="S31" s="204"/>
      <c r="T31" s="204"/>
      <c r="U31" s="204"/>
      <c r="V31" s="204"/>
      <c r="W31" s="205"/>
      <c r="X31" s="195"/>
      <c r="Y31" s="195"/>
      <c r="Z31" s="195"/>
      <c r="AA31" s="195"/>
      <c r="AB31" s="195"/>
      <c r="AC31" s="195"/>
      <c r="AD31" s="195"/>
      <c r="AE31" s="195"/>
      <c r="AF31" s="195"/>
      <c r="AG31" s="205"/>
      <c r="AH31" s="560"/>
      <c r="AI31" s="203"/>
      <c r="AJ31" s="559"/>
      <c r="AK31" s="205"/>
      <c r="AL31" s="204"/>
      <c r="AM31" s="204"/>
      <c r="AN31" s="204"/>
      <c r="AO31" s="204"/>
      <c r="AP31" s="204"/>
      <c r="AQ31" s="204"/>
      <c r="AR31" s="204"/>
      <c r="AS31" s="204"/>
      <c r="AT31" s="204"/>
      <c r="AU31" s="203"/>
    </row>
    <row r="32" spans="1:47" ht="17.100000000000001" customHeight="1">
      <c r="A32" s="196"/>
      <c r="B32" s="195"/>
      <c r="C32" s="194"/>
      <c r="D32" s="193"/>
      <c r="E32" s="193"/>
      <c r="F32" s="193"/>
      <c r="G32" s="193"/>
      <c r="H32" s="193"/>
      <c r="I32" s="193" t="s">
        <v>893</v>
      </c>
      <c r="J32" s="193"/>
      <c r="K32" s="193"/>
      <c r="L32" s="192"/>
      <c r="M32" s="192"/>
      <c r="O32" s="205" t="s">
        <v>892</v>
      </c>
      <c r="P32" s="204"/>
      <c r="Q32" s="204"/>
      <c r="R32" s="204"/>
      <c r="S32" s="204"/>
      <c r="T32" s="204"/>
      <c r="U32" s="204"/>
      <c r="V32" s="204"/>
      <c r="W32" s="205" t="s">
        <v>891</v>
      </c>
      <c r="X32" s="195"/>
      <c r="Y32" s="195"/>
      <c r="Z32" s="195"/>
      <c r="AA32" s="195"/>
      <c r="AB32" s="195"/>
      <c r="AC32" s="195"/>
      <c r="AD32" s="195"/>
      <c r="AE32" s="195"/>
      <c r="AF32" s="195"/>
      <c r="AG32" s="556">
        <v>4</v>
      </c>
      <c r="AH32" s="557">
        <v>3</v>
      </c>
      <c r="AI32" s="558">
        <f t="shared" ref="AI32:AI41" si="0">AH32*AG32</f>
        <v>12</v>
      </c>
      <c r="AJ32" s="559" t="s">
        <v>890</v>
      </c>
      <c r="AK32" s="206" t="s">
        <v>889</v>
      </c>
      <c r="AL32" s="204"/>
      <c r="AM32" s="204"/>
      <c r="AN32" s="204"/>
      <c r="AO32" s="204"/>
      <c r="AP32" s="204"/>
      <c r="AQ32" s="204"/>
      <c r="AR32" s="204"/>
      <c r="AS32" s="204" t="s">
        <v>888</v>
      </c>
      <c r="AT32" s="204"/>
      <c r="AU32" s="203"/>
    </row>
    <row r="33" spans="1:66" ht="17.100000000000001" customHeight="1">
      <c r="A33" s="196"/>
      <c r="B33" s="195"/>
      <c r="C33" s="194"/>
      <c r="D33" s="193"/>
      <c r="E33" s="193"/>
      <c r="F33" s="193"/>
      <c r="G33" s="193"/>
      <c r="H33" s="193"/>
      <c r="I33" s="193"/>
      <c r="J33" s="193"/>
      <c r="K33" s="193"/>
      <c r="L33" s="192"/>
      <c r="M33" s="192"/>
      <c r="O33" s="205"/>
      <c r="P33" s="204"/>
      <c r="Q33" s="204"/>
      <c r="R33" s="204"/>
      <c r="S33" s="204"/>
      <c r="T33" s="204"/>
      <c r="U33" s="204"/>
      <c r="V33" s="204"/>
      <c r="W33" s="205"/>
      <c r="X33" s="195"/>
      <c r="Y33" s="195"/>
      <c r="Z33" s="195"/>
      <c r="AA33" s="195"/>
      <c r="AB33" s="195"/>
      <c r="AC33" s="195"/>
      <c r="AD33" s="195"/>
      <c r="AE33" s="195"/>
      <c r="AF33" s="195"/>
      <c r="AG33" s="205"/>
      <c r="AH33" s="560"/>
      <c r="AI33" s="203"/>
      <c r="AJ33" s="559"/>
      <c r="AK33" s="205"/>
      <c r="AL33" s="204"/>
      <c r="AM33" s="204"/>
      <c r="AN33" s="204"/>
      <c r="AO33" s="204"/>
      <c r="AP33" s="204"/>
      <c r="AQ33" s="204"/>
      <c r="AR33" s="204"/>
      <c r="AS33" s="204"/>
      <c r="AT33" s="204"/>
      <c r="AU33" s="203"/>
    </row>
    <row r="34" spans="1:66" ht="17.100000000000001" customHeight="1">
      <c r="A34" s="196"/>
      <c r="B34" s="195"/>
      <c r="C34" s="194"/>
      <c r="D34" s="193"/>
      <c r="E34" s="193"/>
      <c r="F34" s="193"/>
      <c r="G34" s="193"/>
      <c r="H34" s="193" t="s">
        <v>887</v>
      </c>
      <c r="I34" s="193"/>
      <c r="J34" s="193"/>
      <c r="K34" s="193"/>
      <c r="L34" s="192"/>
      <c r="M34" s="192"/>
      <c r="O34" s="205" t="s">
        <v>886</v>
      </c>
      <c r="P34" s="204"/>
      <c r="Q34" s="204"/>
      <c r="R34" s="204"/>
      <c r="S34" s="204"/>
      <c r="T34" s="204"/>
      <c r="U34" s="204"/>
      <c r="V34" s="204"/>
      <c r="W34" s="205" t="s">
        <v>885</v>
      </c>
      <c r="X34" s="195"/>
      <c r="Y34" s="195"/>
      <c r="Z34" s="195"/>
      <c r="AA34" s="195"/>
      <c r="AB34" s="195"/>
      <c r="AC34" s="195"/>
      <c r="AD34" s="195"/>
      <c r="AE34" s="195"/>
      <c r="AF34" s="195"/>
      <c r="AG34" s="556">
        <v>4</v>
      </c>
      <c r="AH34" s="557">
        <v>4</v>
      </c>
      <c r="AI34" s="558">
        <f t="shared" si="0"/>
        <v>16</v>
      </c>
      <c r="AJ34" s="559" t="s">
        <v>867</v>
      </c>
      <c r="AK34" s="205" t="s">
        <v>884</v>
      </c>
      <c r="AL34" s="204"/>
      <c r="AM34" s="204"/>
      <c r="AN34" s="204"/>
      <c r="AO34" s="204"/>
      <c r="AP34" s="204"/>
      <c r="AQ34" s="204"/>
      <c r="AR34" s="204"/>
      <c r="AS34" s="204"/>
      <c r="AT34" s="204"/>
      <c r="AU34" s="203"/>
    </row>
    <row r="35" spans="1:66" ht="17.100000000000001" customHeight="1">
      <c r="A35" s="196"/>
      <c r="B35" s="195"/>
      <c r="C35" s="194"/>
      <c r="D35" s="193"/>
      <c r="E35" s="193"/>
      <c r="F35" s="193"/>
      <c r="G35" s="193"/>
      <c r="H35" s="193"/>
      <c r="I35" s="193"/>
      <c r="J35" s="193"/>
      <c r="K35" s="193"/>
      <c r="L35" s="192"/>
      <c r="M35" s="192"/>
      <c r="O35" s="205"/>
      <c r="P35" s="204"/>
      <c r="Q35" s="204"/>
      <c r="R35" s="204"/>
      <c r="S35" s="204"/>
      <c r="T35" s="204"/>
      <c r="U35" s="204"/>
      <c r="V35" s="204"/>
      <c r="W35" s="205" t="s">
        <v>883</v>
      </c>
      <c r="X35" s="195"/>
      <c r="Y35" s="195"/>
      <c r="Z35" s="195"/>
      <c r="AA35" s="195"/>
      <c r="AB35" s="195"/>
      <c r="AC35" s="195"/>
      <c r="AD35" s="195"/>
      <c r="AE35" s="195"/>
      <c r="AF35" s="195"/>
      <c r="AG35" s="556">
        <v>4</v>
      </c>
      <c r="AH35" s="557">
        <v>2</v>
      </c>
      <c r="AI35" s="558">
        <f t="shared" si="0"/>
        <v>8</v>
      </c>
      <c r="AJ35" s="559" t="s">
        <v>867</v>
      </c>
      <c r="AK35" s="206" t="s">
        <v>882</v>
      </c>
      <c r="AL35" s="204"/>
      <c r="AM35" s="204"/>
      <c r="AN35" s="204"/>
      <c r="AO35" s="204"/>
      <c r="AP35" s="204"/>
      <c r="AQ35" s="204"/>
      <c r="AR35" s="204"/>
      <c r="AS35" s="204"/>
      <c r="AT35" s="204"/>
      <c r="AU35" s="203"/>
    </row>
    <row r="36" spans="1:66" ht="17.100000000000001" customHeight="1">
      <c r="A36" s="196"/>
      <c r="B36" s="195"/>
      <c r="C36" s="194"/>
      <c r="D36" s="193"/>
      <c r="E36" s="193"/>
      <c r="F36" s="193"/>
      <c r="G36" s="193" t="s">
        <v>881</v>
      </c>
      <c r="H36" s="193"/>
      <c r="I36" s="193"/>
      <c r="J36" s="198"/>
      <c r="K36" s="193"/>
      <c r="L36" s="192"/>
      <c r="M36" s="192"/>
      <c r="O36" s="205" t="s">
        <v>880</v>
      </c>
      <c r="P36" s="204"/>
      <c r="Q36" s="204"/>
      <c r="R36" s="204"/>
      <c r="S36" s="204"/>
      <c r="T36" s="204"/>
      <c r="U36" s="204"/>
      <c r="V36" s="204"/>
      <c r="W36" s="205" t="s">
        <v>879</v>
      </c>
      <c r="X36" s="195"/>
      <c r="Y36" s="195"/>
      <c r="Z36" s="195"/>
      <c r="AA36" s="195"/>
      <c r="AB36" s="195"/>
      <c r="AC36" s="195"/>
      <c r="AD36" s="195"/>
      <c r="AE36" s="195"/>
      <c r="AF36" s="195"/>
      <c r="AG36" s="556">
        <v>5</v>
      </c>
      <c r="AH36" s="557">
        <v>2</v>
      </c>
      <c r="AI36" s="558">
        <f t="shared" si="0"/>
        <v>10</v>
      </c>
      <c r="AJ36" s="559" t="s">
        <v>890</v>
      </c>
      <c r="AK36" s="206" t="s">
        <v>878</v>
      </c>
      <c r="AL36" s="204"/>
      <c r="AM36" s="204"/>
      <c r="AN36" s="204"/>
      <c r="AO36" s="204"/>
      <c r="AP36" s="204"/>
      <c r="AQ36" s="204"/>
      <c r="AR36" s="204"/>
      <c r="AS36" s="204"/>
      <c r="AT36" s="204"/>
      <c r="AU36" s="203"/>
    </row>
    <row r="37" spans="1:66" ht="17.100000000000001" customHeight="1">
      <c r="A37" s="196"/>
      <c r="B37" s="195"/>
      <c r="C37" s="194"/>
      <c r="D37" s="193"/>
      <c r="E37" s="193"/>
      <c r="F37" s="193"/>
      <c r="G37" s="193"/>
      <c r="H37" s="193"/>
      <c r="I37" s="193"/>
      <c r="J37" s="193"/>
      <c r="K37" s="193"/>
      <c r="L37" s="192"/>
      <c r="M37" s="192"/>
      <c r="O37" s="205"/>
      <c r="P37" s="204"/>
      <c r="Q37" s="204"/>
      <c r="R37" s="204"/>
      <c r="S37" s="204"/>
      <c r="T37" s="204"/>
      <c r="U37" s="204"/>
      <c r="V37" s="204"/>
      <c r="W37" s="205" t="s">
        <v>877</v>
      </c>
      <c r="X37" s="195"/>
      <c r="Y37" s="195"/>
      <c r="Z37" s="195"/>
      <c r="AA37" s="195"/>
      <c r="AB37" s="195"/>
      <c r="AC37" s="195"/>
      <c r="AD37" s="195"/>
      <c r="AE37" s="195"/>
      <c r="AF37" s="195"/>
      <c r="AG37" s="556">
        <v>5</v>
      </c>
      <c r="AH37" s="557">
        <v>3</v>
      </c>
      <c r="AI37" s="558">
        <f t="shared" si="0"/>
        <v>15</v>
      </c>
      <c r="AJ37" s="559" t="s">
        <v>876</v>
      </c>
      <c r="AK37" s="206" t="s">
        <v>875</v>
      </c>
      <c r="AL37" s="204"/>
      <c r="AM37" s="204"/>
      <c r="AN37" s="204"/>
      <c r="AO37" s="204"/>
      <c r="AP37" s="204"/>
      <c r="AQ37" s="204"/>
      <c r="AR37" s="204"/>
      <c r="AS37" s="204"/>
      <c r="AT37" s="204"/>
      <c r="AU37" s="203"/>
    </row>
    <row r="38" spans="1:66" ht="17.100000000000001" customHeight="1">
      <c r="A38" s="196"/>
      <c r="B38" s="195"/>
      <c r="C38" s="194"/>
      <c r="D38" s="193"/>
      <c r="E38" s="193"/>
      <c r="F38" s="198" t="s">
        <v>874</v>
      </c>
      <c r="G38" s="193"/>
      <c r="H38" s="193"/>
      <c r="I38" s="193"/>
      <c r="J38" s="193"/>
      <c r="K38" s="193"/>
      <c r="L38" s="192"/>
      <c r="M38" s="192"/>
      <c r="O38" s="205"/>
      <c r="P38" s="204"/>
      <c r="Q38" s="204"/>
      <c r="R38" s="204"/>
      <c r="S38" s="204"/>
      <c r="T38" s="204"/>
      <c r="U38" s="204"/>
      <c r="V38" s="204"/>
      <c r="W38" s="205"/>
      <c r="X38" s="195"/>
      <c r="Y38" s="195"/>
      <c r="Z38" s="195"/>
      <c r="AA38" s="195"/>
      <c r="AB38" s="195"/>
      <c r="AC38" s="195"/>
      <c r="AD38" s="195"/>
      <c r="AE38" s="195"/>
      <c r="AF38" s="195"/>
      <c r="AG38" s="556"/>
      <c r="AH38" s="557"/>
      <c r="AI38" s="558"/>
      <c r="AJ38" s="559"/>
      <c r="AK38" s="206"/>
      <c r="AL38" s="204"/>
      <c r="AM38" s="204"/>
      <c r="AN38" s="204"/>
      <c r="AO38" s="204"/>
      <c r="AP38" s="204"/>
      <c r="AQ38" s="204"/>
      <c r="AR38" s="204"/>
      <c r="AS38" s="204"/>
      <c r="AT38" s="204"/>
      <c r="AU38" s="203"/>
    </row>
    <row r="39" spans="1:66" ht="17.100000000000001" customHeight="1">
      <c r="A39" s="196"/>
      <c r="B39" s="195"/>
      <c r="C39" s="194"/>
      <c r="D39" s="193"/>
      <c r="E39" s="193"/>
      <c r="F39" s="193"/>
      <c r="G39" s="193"/>
      <c r="H39" s="193"/>
      <c r="I39" s="193"/>
      <c r="J39" s="193"/>
      <c r="K39" s="193"/>
      <c r="L39" s="192"/>
      <c r="M39" s="192"/>
      <c r="O39" s="205" t="s">
        <v>873</v>
      </c>
      <c r="P39" s="204"/>
      <c r="Q39" s="204"/>
      <c r="R39" s="204"/>
      <c r="S39" s="204"/>
      <c r="T39" s="204"/>
      <c r="U39" s="204"/>
      <c r="V39" s="204"/>
      <c r="W39" s="205" t="s">
        <v>872</v>
      </c>
      <c r="X39" s="195"/>
      <c r="Y39" s="195"/>
      <c r="Z39" s="195"/>
      <c r="AA39" s="195"/>
      <c r="AB39" s="195"/>
      <c r="AC39" s="195"/>
      <c r="AD39" s="195"/>
      <c r="AE39" s="195"/>
      <c r="AF39" s="195"/>
      <c r="AG39" s="556">
        <v>4</v>
      </c>
      <c r="AH39" s="557">
        <v>3</v>
      </c>
      <c r="AI39" s="558">
        <f t="shared" si="0"/>
        <v>12</v>
      </c>
      <c r="AJ39" s="559" t="s">
        <v>867</v>
      </c>
      <c r="AK39" s="205" t="s">
        <v>871</v>
      </c>
      <c r="AL39" s="204"/>
      <c r="AM39" s="204"/>
      <c r="AN39" s="204"/>
      <c r="AO39" s="204"/>
      <c r="AP39" s="204"/>
      <c r="AQ39" s="204"/>
      <c r="AR39" s="204"/>
      <c r="AS39" s="204"/>
      <c r="AT39" s="204"/>
      <c r="AU39" s="203"/>
    </row>
    <row r="40" spans="1:66" ht="17.100000000000001" customHeight="1">
      <c r="A40" s="196" t="s">
        <v>2665</v>
      </c>
      <c r="B40" s="195"/>
      <c r="C40" s="194"/>
      <c r="D40" s="193"/>
      <c r="E40" s="193"/>
      <c r="F40" s="193" t="s">
        <v>870</v>
      </c>
      <c r="G40" s="193"/>
      <c r="H40" s="193"/>
      <c r="I40" s="193"/>
      <c r="J40" s="193"/>
      <c r="K40" s="193"/>
      <c r="L40" s="192"/>
      <c r="M40" s="192"/>
      <c r="O40" s="205"/>
      <c r="P40" s="204"/>
      <c r="Q40" s="204"/>
      <c r="R40" s="204"/>
      <c r="S40" s="204"/>
      <c r="T40" s="204"/>
      <c r="U40" s="204"/>
      <c r="V40" s="204"/>
      <c r="W40" s="205"/>
      <c r="X40" s="195"/>
      <c r="Y40" s="195"/>
      <c r="Z40" s="195"/>
      <c r="AA40" s="195"/>
      <c r="AB40" s="195"/>
      <c r="AC40" s="195"/>
      <c r="AD40" s="195"/>
      <c r="AE40" s="195"/>
      <c r="AF40" s="195"/>
      <c r="AG40" s="556"/>
      <c r="AH40" s="557"/>
      <c r="AI40" s="558"/>
      <c r="AJ40" s="559"/>
      <c r="AK40" s="205"/>
      <c r="AL40" s="204"/>
      <c r="AM40" s="204"/>
      <c r="AN40" s="204"/>
      <c r="AO40" s="204"/>
      <c r="AP40" s="204"/>
      <c r="AQ40" s="204"/>
      <c r="AR40" s="204"/>
      <c r="AS40" s="204"/>
      <c r="AT40" s="204"/>
      <c r="AU40" s="203"/>
    </row>
    <row r="41" spans="1:66" ht="17.100000000000001" customHeight="1">
      <c r="A41" s="196"/>
      <c r="B41" s="195"/>
      <c r="C41" s="194"/>
      <c r="D41" s="193"/>
      <c r="E41" s="193"/>
      <c r="F41" s="193"/>
      <c r="G41" s="193"/>
      <c r="H41" s="193"/>
      <c r="I41" s="193"/>
      <c r="J41" s="193"/>
      <c r="K41" s="193"/>
      <c r="L41" s="192"/>
      <c r="M41" s="192"/>
      <c r="O41" s="201" t="s">
        <v>869</v>
      </c>
      <c r="P41" s="200"/>
      <c r="Q41" s="200"/>
      <c r="R41" s="200"/>
      <c r="S41" s="200"/>
      <c r="T41" s="200"/>
      <c r="U41" s="200"/>
      <c r="V41" s="200"/>
      <c r="W41" s="201" t="s">
        <v>868</v>
      </c>
      <c r="X41" s="202"/>
      <c r="Y41" s="202"/>
      <c r="Z41" s="202"/>
      <c r="AA41" s="202"/>
      <c r="AB41" s="202"/>
      <c r="AC41" s="202"/>
      <c r="AD41" s="202"/>
      <c r="AE41" s="202"/>
      <c r="AF41" s="202"/>
      <c r="AG41" s="561">
        <v>4</v>
      </c>
      <c r="AH41" s="562">
        <v>2</v>
      </c>
      <c r="AI41" s="563">
        <f t="shared" si="0"/>
        <v>8</v>
      </c>
      <c r="AJ41" s="564" t="s">
        <v>890</v>
      </c>
      <c r="AK41" s="201" t="s">
        <v>866</v>
      </c>
      <c r="AL41" s="200"/>
      <c r="AM41" s="200"/>
      <c r="AN41" s="200"/>
      <c r="AO41" s="200"/>
      <c r="AP41" s="200"/>
      <c r="AQ41" s="200"/>
      <c r="AR41" s="200"/>
      <c r="AS41" s="200"/>
      <c r="AT41" s="200"/>
      <c r="AU41" s="199"/>
    </row>
    <row r="42" spans="1:66" ht="17.100000000000001" customHeight="1">
      <c r="A42" s="196"/>
      <c r="B42" s="195"/>
      <c r="C42" s="194"/>
      <c r="D42" s="198" t="s">
        <v>865</v>
      </c>
      <c r="E42" s="193"/>
      <c r="F42" s="193"/>
      <c r="G42" s="193"/>
      <c r="H42" s="193"/>
      <c r="I42" s="193"/>
      <c r="J42" s="198"/>
      <c r="K42" s="193"/>
      <c r="L42" s="192"/>
      <c r="M42" s="192"/>
      <c r="AU42" s="197"/>
    </row>
    <row r="43" spans="1:66" ht="17.100000000000001" customHeight="1">
      <c r="A43" s="196"/>
      <c r="B43" s="195"/>
      <c r="C43" s="194"/>
      <c r="D43" s="193"/>
      <c r="E43" s="193"/>
      <c r="F43" s="193"/>
      <c r="G43" s="193"/>
      <c r="H43" s="193"/>
      <c r="I43" s="193"/>
      <c r="J43" s="193"/>
      <c r="K43" s="193"/>
      <c r="L43" s="192"/>
      <c r="M43" s="192"/>
      <c r="O43" s="565"/>
      <c r="P43" s="566"/>
      <c r="Q43" s="566"/>
      <c r="R43" s="566"/>
      <c r="S43" s="2477" t="s">
        <v>864</v>
      </c>
      <c r="T43" s="2478"/>
      <c r="U43" s="567" t="s">
        <v>863</v>
      </c>
      <c r="V43" s="567"/>
      <c r="W43" s="567" t="s">
        <v>862</v>
      </c>
      <c r="X43" s="567"/>
      <c r="Y43" s="567" t="s">
        <v>861</v>
      </c>
      <c r="Z43" s="567"/>
      <c r="AA43" s="567" t="s">
        <v>860</v>
      </c>
      <c r="AB43" s="567"/>
      <c r="AC43" s="567" t="s">
        <v>859</v>
      </c>
      <c r="AD43" s="567"/>
      <c r="AG43" s="568" t="s">
        <v>858</v>
      </c>
      <c r="AH43" s="569"/>
      <c r="AI43" s="569"/>
      <c r="AJ43" s="569"/>
      <c r="AK43" s="569"/>
      <c r="AL43" s="570"/>
      <c r="AM43" s="571" t="s">
        <v>857</v>
      </c>
      <c r="AN43" s="571"/>
      <c r="AO43" s="571" t="s">
        <v>856</v>
      </c>
      <c r="AP43" s="571"/>
      <c r="AQ43" s="568" t="s">
        <v>855</v>
      </c>
      <c r="AR43" s="569"/>
      <c r="AS43" s="569"/>
      <c r="AT43" s="570"/>
      <c r="BN43" s="197"/>
    </row>
    <row r="44" spans="1:66" ht="16.5" customHeight="1">
      <c r="A44" s="196"/>
      <c r="B44" s="195"/>
      <c r="C44" s="194"/>
      <c r="D44" s="193"/>
      <c r="E44" s="193"/>
      <c r="F44" s="193"/>
      <c r="G44" s="193"/>
      <c r="H44" s="193"/>
      <c r="I44" s="193"/>
      <c r="J44" s="193"/>
      <c r="K44" s="193"/>
      <c r="L44" s="192"/>
      <c r="M44" s="192"/>
      <c r="O44" s="572"/>
      <c r="P44" s="573"/>
      <c r="Q44" s="573"/>
      <c r="R44" s="573"/>
      <c r="S44" s="573"/>
      <c r="T44" s="574"/>
      <c r="U44" s="575" t="s">
        <v>852</v>
      </c>
      <c r="V44" s="575"/>
      <c r="W44" s="575" t="s">
        <v>854</v>
      </c>
      <c r="X44" s="575"/>
      <c r="Y44" s="575" t="s">
        <v>854</v>
      </c>
      <c r="Z44" s="575"/>
      <c r="AA44" s="575" t="s">
        <v>853</v>
      </c>
      <c r="AB44" s="575"/>
      <c r="AC44" s="575" t="s">
        <v>852</v>
      </c>
      <c r="AD44" s="575"/>
      <c r="AG44" s="576" t="s">
        <v>1774</v>
      </c>
      <c r="AH44" s="577"/>
      <c r="AI44" s="577"/>
      <c r="AJ44" s="577"/>
      <c r="AK44" s="577"/>
      <c r="AL44" s="578"/>
      <c r="AM44" s="579" t="s">
        <v>1904</v>
      </c>
      <c r="AN44" s="579"/>
      <c r="AO44" s="579" t="s">
        <v>851</v>
      </c>
      <c r="AP44" s="579"/>
      <c r="AQ44" s="576" t="s">
        <v>850</v>
      </c>
      <c r="AR44" s="577"/>
      <c r="AS44" s="577"/>
      <c r="AT44" s="578"/>
    </row>
    <row r="45" spans="1:66" ht="16.5" customHeight="1">
      <c r="A45" s="196"/>
      <c r="B45" s="195"/>
      <c r="C45" s="194"/>
      <c r="D45" s="193"/>
      <c r="E45" s="193"/>
      <c r="F45" s="193"/>
      <c r="G45" s="193"/>
      <c r="H45" s="193"/>
      <c r="I45" s="193"/>
      <c r="J45" s="193"/>
      <c r="K45" s="193"/>
      <c r="L45" s="192"/>
      <c r="M45" s="192"/>
      <c r="O45" s="2475" t="s">
        <v>849</v>
      </c>
      <c r="P45" s="2476"/>
      <c r="Q45" s="580"/>
      <c r="R45" s="580"/>
      <c r="S45" s="581"/>
      <c r="T45" s="582"/>
      <c r="U45" s="583" t="s">
        <v>845</v>
      </c>
      <c r="V45" s="583"/>
      <c r="W45" s="583" t="s">
        <v>841</v>
      </c>
      <c r="X45" s="583"/>
      <c r="Y45" s="583" t="s">
        <v>837</v>
      </c>
      <c r="Z45" s="583"/>
      <c r="AA45" s="583" t="s">
        <v>833</v>
      </c>
      <c r="AB45" s="583"/>
      <c r="AC45" s="583" t="s">
        <v>831</v>
      </c>
      <c r="AD45" s="583"/>
      <c r="AG45" s="584" t="s">
        <v>848</v>
      </c>
      <c r="AH45" s="585"/>
      <c r="AI45" s="585"/>
      <c r="AJ45" s="585"/>
      <c r="AK45" s="585"/>
      <c r="AL45" s="586"/>
      <c r="AM45" s="587" t="s">
        <v>1905</v>
      </c>
      <c r="AN45" s="587"/>
      <c r="AO45" s="587" t="s">
        <v>847</v>
      </c>
      <c r="AP45" s="587"/>
      <c r="AQ45" s="584" t="s">
        <v>846</v>
      </c>
      <c r="AR45" s="585"/>
      <c r="AS45" s="585"/>
      <c r="AT45" s="586"/>
    </row>
    <row r="46" spans="1:66" ht="16.5" customHeight="1">
      <c r="A46" s="196" t="s">
        <v>2666</v>
      </c>
      <c r="B46" s="195"/>
      <c r="C46" s="194"/>
      <c r="D46" s="193"/>
      <c r="E46" s="193"/>
      <c r="F46" s="193"/>
      <c r="G46" s="193"/>
      <c r="H46" s="193"/>
      <c r="I46" s="193"/>
      <c r="J46" s="193"/>
      <c r="K46" s="193"/>
      <c r="L46" s="192"/>
      <c r="M46" s="192"/>
      <c r="O46" s="588" t="s">
        <v>1769</v>
      </c>
      <c r="P46" s="589"/>
      <c r="Q46" s="589"/>
      <c r="R46" s="589"/>
      <c r="S46" s="590"/>
      <c r="T46" s="591" t="s">
        <v>845</v>
      </c>
      <c r="U46" s="592">
        <v>25</v>
      </c>
      <c r="V46" s="592"/>
      <c r="W46" s="592">
        <v>20</v>
      </c>
      <c r="X46" s="592"/>
      <c r="Y46" s="592">
        <v>15</v>
      </c>
      <c r="Z46" s="592"/>
      <c r="AA46" s="592">
        <v>10</v>
      </c>
      <c r="AB46" s="592"/>
      <c r="AC46" s="592">
        <v>5</v>
      </c>
      <c r="AD46" s="592"/>
      <c r="AG46" s="593" t="s">
        <v>844</v>
      </c>
      <c r="AH46" s="594"/>
      <c r="AI46" s="594"/>
      <c r="AJ46" s="594"/>
      <c r="AK46" s="594"/>
      <c r="AL46" s="595"/>
      <c r="AM46" s="596" t="s">
        <v>1906</v>
      </c>
      <c r="AN46" s="596"/>
      <c r="AO46" s="596" t="s">
        <v>843</v>
      </c>
      <c r="AP46" s="596"/>
      <c r="AQ46" s="593" t="s">
        <v>842</v>
      </c>
      <c r="AR46" s="594"/>
      <c r="AS46" s="594"/>
      <c r="AT46" s="595"/>
    </row>
    <row r="47" spans="1:66" ht="16.5" customHeight="1">
      <c r="A47" s="196"/>
      <c r="B47" s="195"/>
      <c r="C47" s="194"/>
      <c r="D47" s="193"/>
      <c r="E47" s="193"/>
      <c r="F47" s="193"/>
      <c r="G47" s="193"/>
      <c r="H47" s="193"/>
      <c r="I47" s="193"/>
      <c r="J47" s="193"/>
      <c r="K47" s="193"/>
      <c r="L47" s="192"/>
      <c r="M47" s="192"/>
      <c r="O47" s="588" t="s">
        <v>1770</v>
      </c>
      <c r="P47" s="589"/>
      <c r="Q47" s="589"/>
      <c r="R47" s="589"/>
      <c r="S47" s="590"/>
      <c r="T47" s="591" t="s">
        <v>841</v>
      </c>
      <c r="U47" s="592">
        <v>20</v>
      </c>
      <c r="V47" s="592"/>
      <c r="W47" s="592">
        <v>16</v>
      </c>
      <c r="X47" s="592"/>
      <c r="Y47" s="592">
        <v>12</v>
      </c>
      <c r="Z47" s="592"/>
      <c r="AA47" s="592">
        <v>8</v>
      </c>
      <c r="AB47" s="592"/>
      <c r="AC47" s="592">
        <v>4</v>
      </c>
      <c r="AD47" s="592"/>
      <c r="AG47" s="597" t="s">
        <v>840</v>
      </c>
      <c r="AH47" s="598"/>
      <c r="AI47" s="598"/>
      <c r="AJ47" s="598"/>
      <c r="AK47" s="598"/>
      <c r="AL47" s="599"/>
      <c r="AM47" s="600" t="s">
        <v>1907</v>
      </c>
      <c r="AN47" s="600"/>
      <c r="AO47" s="600" t="s">
        <v>839</v>
      </c>
      <c r="AP47" s="600"/>
      <c r="AQ47" s="597" t="s">
        <v>838</v>
      </c>
      <c r="AR47" s="598"/>
      <c r="AS47" s="598"/>
      <c r="AT47" s="599"/>
    </row>
    <row r="48" spans="1:66" ht="16.5" customHeight="1">
      <c r="A48" s="787"/>
      <c r="B48" s="202"/>
      <c r="C48" s="788"/>
      <c r="D48" s="789"/>
      <c r="E48" s="789"/>
      <c r="F48" s="789"/>
      <c r="G48" s="789"/>
      <c r="H48" s="789"/>
      <c r="I48" s="789"/>
      <c r="J48" s="789"/>
      <c r="K48" s="789"/>
      <c r="L48" s="790"/>
      <c r="M48" s="790"/>
      <c r="O48" s="588" t="s">
        <v>1771</v>
      </c>
      <c r="P48" s="589"/>
      <c r="Q48" s="589"/>
      <c r="R48" s="589"/>
      <c r="S48" s="590"/>
      <c r="T48" s="591" t="s">
        <v>837</v>
      </c>
      <c r="U48" s="601">
        <v>15</v>
      </c>
      <c r="V48" s="601"/>
      <c r="W48" s="601">
        <v>12</v>
      </c>
      <c r="X48" s="601"/>
      <c r="Y48" s="601">
        <v>9</v>
      </c>
      <c r="Z48" s="601"/>
      <c r="AA48" s="601">
        <v>6</v>
      </c>
      <c r="AB48" s="601"/>
      <c r="AC48" s="601">
        <v>3</v>
      </c>
      <c r="AD48" s="601"/>
      <c r="AG48" s="602" t="s">
        <v>836</v>
      </c>
      <c r="AH48" s="603"/>
      <c r="AI48" s="603"/>
      <c r="AJ48" s="603"/>
      <c r="AK48" s="603"/>
      <c r="AL48" s="604"/>
      <c r="AM48" s="605" t="s">
        <v>1908</v>
      </c>
      <c r="AN48" s="605"/>
      <c r="AO48" s="605" t="s">
        <v>835</v>
      </c>
      <c r="AP48" s="605"/>
      <c r="AQ48" s="602" t="s">
        <v>834</v>
      </c>
      <c r="AR48" s="603"/>
      <c r="AS48" s="603"/>
      <c r="AT48" s="604"/>
    </row>
    <row r="49" spans="15:44" ht="16.5" customHeight="1">
      <c r="O49" s="588" t="s">
        <v>1772</v>
      </c>
      <c r="P49" s="589"/>
      <c r="Q49" s="589"/>
      <c r="R49" s="589"/>
      <c r="S49" s="590"/>
      <c r="T49" s="591" t="s">
        <v>833</v>
      </c>
      <c r="U49" s="606">
        <v>10</v>
      </c>
      <c r="V49" s="606"/>
      <c r="W49" s="606">
        <v>8</v>
      </c>
      <c r="X49" s="606"/>
      <c r="Y49" s="606">
        <v>6</v>
      </c>
      <c r="Z49" s="606"/>
      <c r="AA49" s="606">
        <v>4</v>
      </c>
      <c r="AB49" s="606"/>
      <c r="AC49" s="606">
        <v>2</v>
      </c>
      <c r="AD49" s="606"/>
    </row>
    <row r="50" spans="15:44" ht="16.5" customHeight="1">
      <c r="O50" s="588" t="s">
        <v>832</v>
      </c>
      <c r="P50" s="589"/>
      <c r="Q50" s="589"/>
      <c r="R50" s="589"/>
      <c r="S50" s="590"/>
      <c r="T50" s="591" t="s">
        <v>831</v>
      </c>
      <c r="U50" s="607">
        <v>5</v>
      </c>
      <c r="V50" s="607"/>
      <c r="W50" s="607">
        <v>4</v>
      </c>
      <c r="X50" s="607"/>
      <c r="Y50" s="607">
        <v>3</v>
      </c>
      <c r="Z50" s="607"/>
      <c r="AA50" s="607">
        <v>2</v>
      </c>
      <c r="AB50" s="607"/>
      <c r="AC50" s="607">
        <v>1</v>
      </c>
      <c r="AD50" s="607"/>
    </row>
    <row r="51" spans="15:44" ht="16.5" customHeight="1"/>
    <row r="52" spans="15:44" ht="16.5" customHeight="1"/>
    <row r="53" spans="15:44" ht="16.5" customHeight="1"/>
    <row r="54" spans="15:44" ht="16.5" customHeight="1"/>
    <row r="55" spans="15:44">
      <c r="W55" s="190"/>
      <c r="X55" s="190"/>
      <c r="Y55" s="190"/>
      <c r="AK55" s="191"/>
      <c r="AL55" s="190"/>
      <c r="AM55" s="190"/>
      <c r="AN55" s="190"/>
      <c r="AO55" s="190"/>
      <c r="AP55" s="190"/>
      <c r="AQ55" s="190"/>
      <c r="AR55" s="190"/>
    </row>
    <row r="56" spans="15:44">
      <c r="W56" s="190"/>
      <c r="X56" s="190"/>
      <c r="Y56" s="190"/>
      <c r="AK56" s="190"/>
      <c r="AL56" s="190"/>
      <c r="AM56" s="190"/>
      <c r="AN56" s="190"/>
      <c r="AO56" s="190"/>
      <c r="AP56" s="190"/>
      <c r="AQ56" s="190"/>
      <c r="AR56" s="190"/>
    </row>
    <row r="57" spans="15:44">
      <c r="W57" s="190"/>
      <c r="X57" s="190"/>
      <c r="Y57" s="190"/>
      <c r="AK57" s="191"/>
      <c r="AL57" s="190"/>
      <c r="AM57" s="190"/>
      <c r="AN57" s="190"/>
      <c r="AO57" s="190"/>
      <c r="AP57" s="190"/>
      <c r="AQ57" s="190"/>
      <c r="AR57" s="190"/>
    </row>
    <row r="58" spans="15:44">
      <c r="W58" s="190"/>
      <c r="X58" s="190"/>
      <c r="Y58" s="190"/>
      <c r="AK58" s="190"/>
      <c r="AL58" s="190"/>
      <c r="AM58" s="190"/>
      <c r="AN58" s="190"/>
      <c r="AO58" s="190"/>
      <c r="AP58" s="190"/>
      <c r="AQ58" s="190"/>
      <c r="AR58" s="190"/>
    </row>
    <row r="59" spans="15:44">
      <c r="W59" s="190"/>
      <c r="X59" s="190"/>
      <c r="Y59" s="190"/>
      <c r="AK59" s="191"/>
      <c r="AL59" s="190"/>
      <c r="AM59" s="190"/>
      <c r="AN59" s="190"/>
      <c r="AO59" s="190"/>
      <c r="AP59" s="190"/>
      <c r="AQ59" s="190"/>
      <c r="AR59" s="190"/>
    </row>
    <row r="60" spans="15:44">
      <c r="W60" s="190"/>
      <c r="X60" s="190"/>
      <c r="Y60" s="190"/>
      <c r="AK60" s="190"/>
      <c r="AL60" s="190"/>
      <c r="AM60" s="190"/>
      <c r="AN60" s="190"/>
      <c r="AO60" s="190"/>
      <c r="AP60" s="190"/>
      <c r="AQ60" s="190"/>
      <c r="AR60" s="190"/>
    </row>
    <row r="61" spans="15:44">
      <c r="W61" s="190"/>
      <c r="X61" s="190"/>
      <c r="Y61" s="190"/>
      <c r="AK61" s="191"/>
      <c r="AL61" s="190"/>
      <c r="AM61" s="190"/>
      <c r="AN61" s="190"/>
      <c r="AO61" s="190"/>
      <c r="AP61" s="190"/>
      <c r="AQ61" s="190"/>
      <c r="AR61" s="190"/>
    </row>
    <row r="62" spans="15:44">
      <c r="AK62" s="190"/>
      <c r="AL62" s="190"/>
      <c r="AM62" s="190"/>
      <c r="AN62" s="190"/>
      <c r="AO62" s="190"/>
      <c r="AP62" s="190"/>
      <c r="AQ62" s="190"/>
      <c r="AR62" s="190"/>
    </row>
    <row r="63" spans="15:44">
      <c r="AK63" s="190"/>
      <c r="AL63" s="190"/>
      <c r="AM63" s="190"/>
      <c r="AN63" s="190"/>
      <c r="AO63" s="190"/>
      <c r="AP63" s="190"/>
      <c r="AQ63" s="190"/>
      <c r="AR63" s="190"/>
    </row>
  </sheetData>
  <mergeCells count="30">
    <mergeCell ref="B16:E17"/>
    <mergeCell ref="F16:R17"/>
    <mergeCell ref="AD10:AF10"/>
    <mergeCell ref="B14:E15"/>
    <mergeCell ref="AL10:AU10"/>
    <mergeCell ref="X14:AA14"/>
    <mergeCell ref="B10:E11"/>
    <mergeCell ref="AD16:AF16"/>
    <mergeCell ref="V11:X11"/>
    <mergeCell ref="F10:R11"/>
    <mergeCell ref="B12:E13"/>
    <mergeCell ref="F12:R13"/>
    <mergeCell ref="AD13:AF13"/>
    <mergeCell ref="X13:AA13"/>
    <mergeCell ref="O45:P45"/>
    <mergeCell ref="S43:T43"/>
    <mergeCell ref="A19:C19"/>
    <mergeCell ref="A21:C21"/>
    <mergeCell ref="A26:M26"/>
    <mergeCell ref="O26:V26"/>
    <mergeCell ref="L2:S2"/>
    <mergeCell ref="AL4:AS4"/>
    <mergeCell ref="AL6:AS6"/>
    <mergeCell ref="A8:E9"/>
    <mergeCell ref="F8:R9"/>
    <mergeCell ref="AK26:AU26"/>
    <mergeCell ref="AG26:AJ26"/>
    <mergeCell ref="W26:AF26"/>
    <mergeCell ref="D27:H27"/>
    <mergeCell ref="I27:M27"/>
  </mergeCells>
  <phoneticPr fontId="5"/>
  <printOptions horizontalCentered="1" verticalCentered="1"/>
  <pageMargins left="0.55118110236220474" right="0.39370078740157483" top="0.59055118110236227" bottom="0.39370078740157483" header="0.31496062992125984" footer="0.19685039370078741"/>
  <pageSetup paperSize="8" scale="99" firstPageNumber="13" orientation="landscape" useFirstPageNumber="1" r:id="rId1"/>
  <headerFooter alignWithMargins="0">
    <oddHeader>&amp;R&amp;"ＭＳ 明朝,標準"&amp;10戸安様式8号</oddHeader>
    <oddFooter>&amp;C- &amp;P -&amp;R&amp;"ＭＳ 明朝,標準"&amp;10H26.9.1改訂</oddFooter>
  </headerFooter>
  <rowBreaks count="1" manualBreakCount="1">
    <brk id="53" max="4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10"/>
    <pageSetUpPr autoPageBreaks="0"/>
  </sheetPr>
  <dimension ref="B1:M72"/>
  <sheetViews>
    <sheetView tabSelected="1" workbookViewId="0">
      <selection activeCell="B14" sqref="B14"/>
    </sheetView>
  </sheetViews>
  <sheetFormatPr defaultColWidth="9" defaultRowHeight="13.5"/>
  <cols>
    <col min="1" max="1" width="1.625" style="3" customWidth="1"/>
    <col min="2" max="2" width="24" style="3" customWidth="1"/>
    <col min="3" max="3" width="12.125" style="2" customWidth="1"/>
    <col min="4" max="9" width="6.5" style="2" customWidth="1"/>
    <col min="10" max="10" width="6.625" style="2" customWidth="1"/>
    <col min="11" max="11" width="13" style="3" customWidth="1"/>
    <col min="12" max="12" width="4.625" style="3" customWidth="1"/>
    <col min="13" max="13" width="13.875" style="3" customWidth="1"/>
    <col min="14" max="16384" width="9" style="3"/>
  </cols>
  <sheetData>
    <row r="1" spans="2:13" ht="39.950000000000003" customHeight="1">
      <c r="B1" s="1" t="s">
        <v>2652</v>
      </c>
    </row>
    <row r="2" spans="2:13" ht="14.25" customHeight="1">
      <c r="B2" s="4" t="s">
        <v>546</v>
      </c>
      <c r="C2" s="4"/>
      <c r="D2" s="4"/>
      <c r="E2" s="4"/>
      <c r="F2" s="4"/>
      <c r="G2" s="4"/>
      <c r="H2" s="4"/>
      <c r="I2" s="4"/>
    </row>
    <row r="3" spans="2:13">
      <c r="B3" s="5" t="s">
        <v>547</v>
      </c>
      <c r="C3" s="6" t="s">
        <v>2645</v>
      </c>
      <c r="D3" s="7"/>
      <c r="E3" s="7"/>
      <c r="F3" s="7"/>
      <c r="G3" s="7"/>
      <c r="H3" s="7"/>
      <c r="I3" s="7"/>
      <c r="J3" s="8"/>
    </row>
    <row r="4" spans="2:13">
      <c r="B4" s="5" t="s">
        <v>548</v>
      </c>
      <c r="C4" s="6" t="s">
        <v>2646</v>
      </c>
      <c r="D4" s="7"/>
      <c r="E4" s="7"/>
      <c r="F4" s="7"/>
      <c r="G4" s="7"/>
      <c r="H4" s="7"/>
      <c r="I4" s="7"/>
      <c r="J4" s="8"/>
    </row>
    <row r="5" spans="2:13">
      <c r="B5" s="5" t="s">
        <v>549</v>
      </c>
      <c r="C5" s="6" t="s">
        <v>2647</v>
      </c>
      <c r="D5" s="7"/>
      <c r="E5" s="7"/>
      <c r="F5" s="7"/>
      <c r="G5" s="7"/>
      <c r="H5" s="7"/>
      <c r="I5" s="7"/>
      <c r="J5" s="8"/>
    </row>
    <row r="6" spans="2:13">
      <c r="B6" s="9" t="s">
        <v>550</v>
      </c>
      <c r="C6" s="6" t="s">
        <v>2648</v>
      </c>
      <c r="D6" s="7"/>
      <c r="E6" s="7"/>
      <c r="F6" s="7"/>
      <c r="G6" s="7"/>
      <c r="H6" s="7"/>
      <c r="I6" s="7"/>
      <c r="J6" s="8"/>
    </row>
    <row r="7" spans="2:13">
      <c r="B7" s="5" t="s">
        <v>551</v>
      </c>
      <c r="C7" s="6" t="s">
        <v>2649</v>
      </c>
      <c r="D7" s="10"/>
      <c r="E7" s="10"/>
      <c r="F7" s="10"/>
      <c r="G7" s="10"/>
      <c r="H7" s="10"/>
      <c r="I7" s="10"/>
      <c r="J7" s="8"/>
    </row>
    <row r="8" spans="2:13">
      <c r="B8" s="5" t="s">
        <v>552</v>
      </c>
      <c r="C8" s="6" t="s">
        <v>2649</v>
      </c>
      <c r="D8" s="10"/>
      <c r="E8" s="10"/>
      <c r="F8" s="10"/>
      <c r="G8" s="10"/>
      <c r="H8" s="10"/>
      <c r="I8" s="10"/>
      <c r="J8" s="8"/>
    </row>
    <row r="9" spans="2:13">
      <c r="B9" s="5" t="s">
        <v>553</v>
      </c>
      <c r="C9" s="6" t="s">
        <v>2650</v>
      </c>
      <c r="D9" s="10"/>
      <c r="E9" s="10"/>
      <c r="F9" s="10"/>
      <c r="G9" s="10"/>
      <c r="H9" s="10"/>
      <c r="I9" s="10"/>
      <c r="J9" s="8"/>
    </row>
    <row r="10" spans="2:13">
      <c r="B10" s="5" t="s">
        <v>554</v>
      </c>
      <c r="C10" s="6"/>
      <c r="D10" s="7"/>
      <c r="E10" s="7"/>
      <c r="F10" s="7"/>
      <c r="G10" s="7"/>
      <c r="H10" s="7"/>
      <c r="I10" s="7"/>
      <c r="J10" s="8"/>
    </row>
    <row r="11" spans="2:13">
      <c r="B11" s="9" t="s">
        <v>555</v>
      </c>
      <c r="C11" s="6" t="s">
        <v>2655</v>
      </c>
      <c r="D11" s="7"/>
      <c r="E11" s="7"/>
      <c r="F11" s="7"/>
      <c r="G11" s="7"/>
      <c r="H11" s="7"/>
      <c r="I11" s="7"/>
      <c r="J11" s="8"/>
    </row>
    <row r="12" spans="2:13">
      <c r="B12" s="9" t="s">
        <v>556</v>
      </c>
      <c r="C12" s="6" t="s">
        <v>2653</v>
      </c>
      <c r="D12" s="7"/>
      <c r="E12" s="7"/>
      <c r="F12" s="7"/>
      <c r="G12" s="7"/>
      <c r="H12" s="7"/>
      <c r="I12" s="7"/>
      <c r="J12" s="8"/>
    </row>
    <row r="13" spans="2:13">
      <c r="B13" s="5" t="s">
        <v>557</v>
      </c>
      <c r="C13" s="6" t="s">
        <v>2651</v>
      </c>
      <c r="D13" s="7"/>
      <c r="E13" s="7"/>
      <c r="F13" s="7"/>
      <c r="G13" s="7"/>
      <c r="H13" s="7"/>
      <c r="I13" s="7"/>
      <c r="J13" s="8"/>
    </row>
    <row r="14" spans="2:13">
      <c r="B14" s="5" t="s">
        <v>558</v>
      </c>
      <c r="C14" s="11" t="s">
        <v>559</v>
      </c>
      <c r="D14" s="14">
        <v>27</v>
      </c>
      <c r="E14" s="13" t="s">
        <v>560</v>
      </c>
      <c r="F14" s="14">
        <v>7</v>
      </c>
      <c r="G14" s="13" t="s">
        <v>561</v>
      </c>
      <c r="H14" s="14">
        <v>3</v>
      </c>
      <c r="I14" s="13" t="s">
        <v>562</v>
      </c>
      <c r="J14" s="8"/>
    </row>
    <row r="15" spans="2:13" ht="13.5" customHeight="1" thickBot="1">
      <c r="B15" s="5" t="s">
        <v>563</v>
      </c>
      <c r="C15" s="11" t="s">
        <v>559</v>
      </c>
      <c r="D15" s="14">
        <v>29</v>
      </c>
      <c r="E15" s="13" t="s">
        <v>560</v>
      </c>
      <c r="F15" s="14">
        <v>3</v>
      </c>
      <c r="G15" s="13" t="s">
        <v>561</v>
      </c>
      <c r="H15" s="14">
        <v>31</v>
      </c>
      <c r="I15" s="13" t="s">
        <v>562</v>
      </c>
      <c r="J15" s="8"/>
    </row>
    <row r="16" spans="2:13">
      <c r="B16" s="9" t="s">
        <v>564</v>
      </c>
      <c r="C16" s="11" t="s">
        <v>559</v>
      </c>
      <c r="D16" s="14">
        <v>27</v>
      </c>
      <c r="E16" s="13" t="s">
        <v>560</v>
      </c>
      <c r="F16" s="14">
        <v>7</v>
      </c>
      <c r="G16" s="13" t="s">
        <v>561</v>
      </c>
      <c r="H16" s="14">
        <v>1</v>
      </c>
      <c r="I16" s="13" t="s">
        <v>562</v>
      </c>
      <c r="J16" s="8"/>
      <c r="M16" s="1126" t="s">
        <v>2046</v>
      </c>
    </row>
    <row r="17" spans="2:13" s="15" customFormat="1" ht="14.25" thickBot="1">
      <c r="C17" s="16"/>
      <c r="D17" s="16"/>
      <c r="E17" s="16"/>
      <c r="F17" s="16"/>
      <c r="G17" s="16"/>
      <c r="H17" s="16"/>
      <c r="I17" s="16"/>
      <c r="J17" s="17"/>
      <c r="M17" s="1127"/>
    </row>
    <row r="18" spans="2:13">
      <c r="B18" s="4" t="s">
        <v>2013</v>
      </c>
      <c r="C18" s="4"/>
      <c r="D18" s="4"/>
      <c r="E18" s="4"/>
      <c r="F18" s="4"/>
      <c r="G18" s="4"/>
      <c r="H18" s="4"/>
      <c r="I18" s="4"/>
      <c r="J18" s="18"/>
    </row>
    <row r="19" spans="2:13">
      <c r="B19" s="5" t="s">
        <v>2014</v>
      </c>
      <c r="C19" s="6" t="s">
        <v>2645</v>
      </c>
      <c r="D19" s="14"/>
      <c r="E19" s="11"/>
      <c r="F19" s="14"/>
      <c r="G19" s="11"/>
      <c r="H19" s="19"/>
      <c r="I19" s="11"/>
      <c r="J19" s="8"/>
    </row>
    <row r="20" spans="2:13">
      <c r="B20" s="5" t="s">
        <v>565</v>
      </c>
      <c r="C20" s="11" t="s">
        <v>566</v>
      </c>
      <c r="D20" s="14">
        <v>27</v>
      </c>
      <c r="E20" s="11" t="s">
        <v>567</v>
      </c>
      <c r="F20" s="14">
        <v>7</v>
      </c>
      <c r="G20" s="11" t="s">
        <v>568</v>
      </c>
      <c r="H20" s="19">
        <v>25</v>
      </c>
      <c r="I20" s="11" t="s">
        <v>569</v>
      </c>
      <c r="J20" s="8"/>
    </row>
    <row r="21" spans="2:13">
      <c r="B21" s="9" t="s">
        <v>570</v>
      </c>
      <c r="C21" s="6" t="s">
        <v>571</v>
      </c>
      <c r="D21" s="6"/>
      <c r="E21" s="6"/>
      <c r="F21" s="6"/>
      <c r="G21" s="6"/>
      <c r="H21" s="6"/>
      <c r="I21" s="6"/>
      <c r="J21" s="8"/>
    </row>
    <row r="22" spans="2:13">
      <c r="B22" s="9" t="s">
        <v>572</v>
      </c>
      <c r="C22" s="6" t="s">
        <v>573</v>
      </c>
      <c r="D22" s="6"/>
      <c r="E22" s="6"/>
      <c r="F22" s="6"/>
      <c r="G22" s="6"/>
      <c r="H22" s="6"/>
      <c r="I22" s="6"/>
      <c r="J22" s="8"/>
    </row>
    <row r="23" spans="2:13">
      <c r="B23" s="9" t="s">
        <v>574</v>
      </c>
      <c r="C23" s="12" t="s">
        <v>541</v>
      </c>
      <c r="D23" s="11" t="s">
        <v>575</v>
      </c>
      <c r="E23" s="14">
        <v>5555</v>
      </c>
      <c r="F23" s="11" t="s">
        <v>575</v>
      </c>
      <c r="G23" s="12" t="s">
        <v>576</v>
      </c>
      <c r="H23" s="6"/>
      <c r="I23" s="6"/>
      <c r="J23" s="8"/>
    </row>
    <row r="24" spans="2:13">
      <c r="B24" s="9" t="s">
        <v>577</v>
      </c>
      <c r="C24" s="12" t="s">
        <v>541</v>
      </c>
      <c r="D24" s="11" t="s">
        <v>575</v>
      </c>
      <c r="E24" s="14">
        <v>5555</v>
      </c>
      <c r="F24" s="11" t="s">
        <v>575</v>
      </c>
      <c r="G24" s="12" t="s">
        <v>576</v>
      </c>
      <c r="H24" s="6"/>
      <c r="I24" s="6"/>
      <c r="J24" s="8"/>
    </row>
    <row r="25" spans="2:13">
      <c r="B25" s="9" t="s">
        <v>578</v>
      </c>
      <c r="C25" s="6" t="s">
        <v>579</v>
      </c>
      <c r="D25" s="6"/>
      <c r="E25" s="6"/>
      <c r="F25" s="6"/>
      <c r="G25" s="6"/>
      <c r="H25" s="6"/>
      <c r="I25" s="6"/>
      <c r="J25" s="8"/>
    </row>
    <row r="26" spans="2:13">
      <c r="B26" s="9" t="s">
        <v>580</v>
      </c>
      <c r="C26" s="6" t="s">
        <v>581</v>
      </c>
      <c r="D26" s="6"/>
      <c r="E26" s="6"/>
      <c r="F26" s="6"/>
      <c r="G26" s="6"/>
      <c r="H26" s="6"/>
      <c r="I26" s="6"/>
      <c r="J26" s="8"/>
    </row>
    <row r="27" spans="2:13">
      <c r="B27" s="9" t="s">
        <v>582</v>
      </c>
      <c r="C27" s="6" t="s">
        <v>2654</v>
      </c>
      <c r="D27" s="6"/>
      <c r="E27" s="6"/>
      <c r="F27" s="6"/>
      <c r="G27" s="6"/>
      <c r="H27" s="6"/>
      <c r="I27" s="6"/>
      <c r="J27" s="8"/>
    </row>
    <row r="28" spans="2:13">
      <c r="B28" s="9" t="s">
        <v>583</v>
      </c>
      <c r="C28" s="6" t="s">
        <v>584</v>
      </c>
      <c r="D28" s="6"/>
      <c r="E28" s="13" t="s">
        <v>585</v>
      </c>
      <c r="F28" s="14">
        <v>24</v>
      </c>
      <c r="G28" s="11" t="s">
        <v>586</v>
      </c>
      <c r="H28" s="14">
        <v>5000</v>
      </c>
      <c r="I28" s="11" t="s">
        <v>587</v>
      </c>
      <c r="J28" s="8"/>
    </row>
    <row r="29" spans="2:13">
      <c r="B29" s="9" t="s">
        <v>588</v>
      </c>
      <c r="C29" s="11" t="s">
        <v>559</v>
      </c>
      <c r="D29" s="14">
        <v>24</v>
      </c>
      <c r="E29" s="13" t="s">
        <v>589</v>
      </c>
      <c r="F29" s="14">
        <v>5</v>
      </c>
      <c r="G29" s="13" t="s">
        <v>590</v>
      </c>
      <c r="H29" s="14">
        <v>6</v>
      </c>
      <c r="I29" s="13" t="s">
        <v>591</v>
      </c>
      <c r="J29" s="8"/>
      <c r="M29" s="20"/>
    </row>
    <row r="30" spans="2:13">
      <c r="B30" s="9" t="s">
        <v>592</v>
      </c>
      <c r="C30" s="12"/>
      <c r="D30" s="6"/>
      <c r="E30" s="6"/>
      <c r="F30" s="6"/>
      <c r="G30" s="6"/>
      <c r="H30" s="6"/>
      <c r="I30" s="6"/>
      <c r="J30" s="8"/>
    </row>
    <row r="31" spans="2:13">
      <c r="B31" s="9" t="s">
        <v>593</v>
      </c>
      <c r="C31" s="12"/>
      <c r="D31" s="6"/>
      <c r="E31" s="13" t="s">
        <v>585</v>
      </c>
      <c r="F31" s="12"/>
      <c r="G31" s="11" t="s">
        <v>586</v>
      </c>
      <c r="H31" s="14"/>
      <c r="I31" s="11" t="s">
        <v>587</v>
      </c>
      <c r="J31" s="8"/>
    </row>
    <row r="32" spans="2:13">
      <c r="B32" s="9" t="s">
        <v>594</v>
      </c>
      <c r="C32" s="11" t="s">
        <v>559</v>
      </c>
      <c r="D32" s="14"/>
      <c r="E32" s="13" t="s">
        <v>589</v>
      </c>
      <c r="F32" s="14"/>
      <c r="G32" s="13" t="s">
        <v>590</v>
      </c>
      <c r="H32" s="14"/>
      <c r="I32" s="13" t="s">
        <v>591</v>
      </c>
      <c r="J32" s="8"/>
    </row>
    <row r="33" spans="2:13">
      <c r="B33" s="5" t="s">
        <v>595</v>
      </c>
      <c r="C33" s="6" t="s">
        <v>596</v>
      </c>
      <c r="D33" s="6"/>
      <c r="E33" s="6"/>
      <c r="F33" s="6"/>
      <c r="G33" s="6"/>
      <c r="H33" s="6"/>
      <c r="I33" s="6"/>
      <c r="J33" s="8"/>
    </row>
    <row r="34" spans="2:13">
      <c r="B34" s="9" t="s">
        <v>597</v>
      </c>
      <c r="C34" s="6" t="s">
        <v>596</v>
      </c>
      <c r="D34" s="6"/>
      <c r="E34" s="6"/>
      <c r="F34" s="6"/>
      <c r="G34" s="6"/>
      <c r="H34" s="6"/>
      <c r="I34" s="6"/>
      <c r="J34" s="8"/>
    </row>
    <row r="35" spans="2:13">
      <c r="B35" s="9" t="s">
        <v>598</v>
      </c>
      <c r="C35" s="6" t="s">
        <v>599</v>
      </c>
      <c r="D35" s="6"/>
      <c r="E35" s="6"/>
      <c r="F35" s="6"/>
      <c r="G35" s="6"/>
      <c r="H35" s="6"/>
      <c r="I35" s="6"/>
      <c r="J35" s="8"/>
    </row>
    <row r="36" spans="2:13">
      <c r="B36" s="9" t="s">
        <v>600</v>
      </c>
      <c r="C36" s="6" t="s">
        <v>2655</v>
      </c>
      <c r="D36" s="6"/>
      <c r="E36" s="6"/>
      <c r="F36" s="6"/>
      <c r="G36" s="6"/>
      <c r="H36" s="6"/>
      <c r="I36" s="6"/>
      <c r="J36" s="8"/>
    </row>
    <row r="37" spans="2:13">
      <c r="B37" s="9" t="s">
        <v>601</v>
      </c>
      <c r="C37" s="6" t="s">
        <v>596</v>
      </c>
      <c r="D37" s="6"/>
      <c r="E37" s="6"/>
      <c r="F37" s="6"/>
      <c r="G37" s="6"/>
      <c r="H37" s="6"/>
      <c r="I37" s="6"/>
      <c r="J37" s="8"/>
    </row>
    <row r="38" spans="2:13">
      <c r="B38" s="9" t="s">
        <v>602</v>
      </c>
      <c r="C38" s="6" t="s">
        <v>603</v>
      </c>
      <c r="D38" s="6"/>
      <c r="E38" s="6"/>
      <c r="F38" s="6"/>
      <c r="G38" s="6"/>
      <c r="H38" s="6"/>
      <c r="I38" s="6"/>
      <c r="J38" s="8"/>
    </row>
    <row r="39" spans="2:13">
      <c r="B39" s="9" t="s">
        <v>604</v>
      </c>
      <c r="C39" s="6" t="s">
        <v>605</v>
      </c>
      <c r="D39" s="6"/>
      <c r="E39" s="6"/>
      <c r="F39" s="6"/>
      <c r="G39" s="6"/>
      <c r="H39" s="6"/>
      <c r="I39" s="6"/>
      <c r="J39" s="8"/>
    </row>
    <row r="40" spans="2:13">
      <c r="B40" s="9" t="s">
        <v>606</v>
      </c>
      <c r="C40" s="6"/>
      <c r="D40" s="6"/>
      <c r="E40" s="6"/>
      <c r="F40" s="6"/>
      <c r="G40" s="6"/>
      <c r="H40" s="6"/>
      <c r="I40" s="6"/>
      <c r="J40" s="8"/>
    </row>
    <row r="41" spans="2:13">
      <c r="B41" s="9" t="s">
        <v>600</v>
      </c>
      <c r="C41" s="6"/>
      <c r="D41" s="6"/>
      <c r="E41" s="6"/>
      <c r="F41" s="6"/>
      <c r="G41" s="6"/>
      <c r="H41" s="6"/>
      <c r="I41" s="6"/>
      <c r="J41" s="8"/>
    </row>
    <row r="42" spans="2:13">
      <c r="B42" s="5" t="s">
        <v>607</v>
      </c>
      <c r="C42" s="6" t="s">
        <v>2656</v>
      </c>
      <c r="D42" s="6"/>
      <c r="E42" s="6"/>
      <c r="F42" s="6"/>
      <c r="G42" s="6"/>
      <c r="H42" s="6"/>
      <c r="I42" s="6"/>
      <c r="J42" s="8"/>
    </row>
    <row r="43" spans="2:13">
      <c r="B43" s="5" t="s">
        <v>558</v>
      </c>
      <c r="C43" s="11" t="s">
        <v>559</v>
      </c>
      <c r="D43" s="14">
        <v>27</v>
      </c>
      <c r="E43" s="13" t="s">
        <v>589</v>
      </c>
      <c r="F43" s="12">
        <v>7</v>
      </c>
      <c r="G43" s="13" t="s">
        <v>590</v>
      </c>
      <c r="H43" s="12">
        <v>10</v>
      </c>
      <c r="I43" s="13" t="s">
        <v>591</v>
      </c>
      <c r="J43" s="8"/>
      <c r="M43" s="20"/>
    </row>
    <row r="44" spans="2:13">
      <c r="B44" s="5" t="s">
        <v>563</v>
      </c>
      <c r="C44" s="11" t="s">
        <v>559</v>
      </c>
      <c r="D44" s="14">
        <v>29</v>
      </c>
      <c r="E44" s="13" t="s">
        <v>589</v>
      </c>
      <c r="F44" s="12">
        <v>1</v>
      </c>
      <c r="G44" s="13" t="s">
        <v>590</v>
      </c>
      <c r="H44" s="12">
        <v>20</v>
      </c>
      <c r="I44" s="13" t="s">
        <v>591</v>
      </c>
      <c r="J44" s="8"/>
    </row>
    <row r="45" spans="2:13">
      <c r="B45" s="9" t="s">
        <v>564</v>
      </c>
      <c r="C45" s="11" t="s">
        <v>559</v>
      </c>
      <c r="D45" s="14">
        <v>27</v>
      </c>
      <c r="E45" s="13" t="s">
        <v>589</v>
      </c>
      <c r="F45" s="12">
        <v>7</v>
      </c>
      <c r="G45" s="13" t="s">
        <v>590</v>
      </c>
      <c r="H45" s="12">
        <v>7</v>
      </c>
      <c r="I45" s="13" t="s">
        <v>591</v>
      </c>
      <c r="J45" s="8"/>
    </row>
    <row r="47" spans="2:13">
      <c r="B47" s="4" t="s">
        <v>2629</v>
      </c>
      <c r="C47" s="4"/>
      <c r="D47" s="4"/>
      <c r="E47" s="4"/>
      <c r="F47" s="4"/>
      <c r="G47" s="4"/>
      <c r="H47" s="4"/>
      <c r="I47" s="4"/>
      <c r="J47" s="18"/>
    </row>
    <row r="48" spans="2:13">
      <c r="B48" s="9" t="s">
        <v>570</v>
      </c>
      <c r="C48" s="6" t="s">
        <v>608</v>
      </c>
      <c r="D48" s="6"/>
      <c r="E48" s="6"/>
      <c r="F48" s="6"/>
      <c r="G48" s="6"/>
      <c r="H48" s="6"/>
      <c r="I48" s="6"/>
      <c r="J48" s="8"/>
    </row>
    <row r="49" spans="2:10">
      <c r="B49" s="9" t="s">
        <v>572</v>
      </c>
      <c r="C49" s="6" t="s">
        <v>609</v>
      </c>
      <c r="D49" s="6"/>
      <c r="E49" s="6"/>
      <c r="F49" s="6"/>
      <c r="G49" s="6"/>
      <c r="H49" s="6"/>
      <c r="I49" s="6"/>
      <c r="J49" s="8"/>
    </row>
    <row r="50" spans="2:10">
      <c r="B50" s="9" t="s">
        <v>610</v>
      </c>
      <c r="C50" s="12" t="s">
        <v>541</v>
      </c>
      <c r="D50" s="11" t="s">
        <v>611</v>
      </c>
      <c r="E50" s="12" t="s">
        <v>542</v>
      </c>
      <c r="F50" s="11" t="s">
        <v>611</v>
      </c>
      <c r="G50" s="12" t="s">
        <v>612</v>
      </c>
      <c r="H50" s="6"/>
      <c r="I50" s="6"/>
      <c r="J50" s="8"/>
    </row>
    <row r="51" spans="2:10">
      <c r="B51" s="9" t="s">
        <v>613</v>
      </c>
      <c r="C51" s="12" t="s">
        <v>541</v>
      </c>
      <c r="D51" s="11" t="s">
        <v>611</v>
      </c>
      <c r="E51" s="12" t="s">
        <v>542</v>
      </c>
      <c r="F51" s="11" t="s">
        <v>611</v>
      </c>
      <c r="G51" s="12" t="s">
        <v>612</v>
      </c>
      <c r="H51" s="6"/>
      <c r="I51" s="6"/>
      <c r="J51" s="8"/>
    </row>
    <row r="52" spans="2:10">
      <c r="B52" s="9" t="s">
        <v>578</v>
      </c>
      <c r="C52" s="6" t="s">
        <v>2658</v>
      </c>
      <c r="D52" s="6"/>
      <c r="E52" s="6"/>
      <c r="F52" s="6"/>
      <c r="G52" s="6"/>
      <c r="H52" s="6"/>
      <c r="I52" s="6"/>
      <c r="J52" s="8"/>
    </row>
    <row r="53" spans="2:10">
      <c r="B53" s="9" t="s">
        <v>580</v>
      </c>
      <c r="C53" s="6" t="s">
        <v>614</v>
      </c>
      <c r="D53" s="6"/>
      <c r="E53" s="6"/>
      <c r="F53" s="6"/>
      <c r="G53" s="6"/>
      <c r="H53" s="6"/>
      <c r="I53" s="6"/>
      <c r="J53" s="8"/>
    </row>
    <row r="54" spans="2:10">
      <c r="B54" s="9" t="s">
        <v>582</v>
      </c>
      <c r="C54" s="6" t="s">
        <v>2657</v>
      </c>
      <c r="D54" s="6"/>
      <c r="E54" s="6"/>
      <c r="F54" s="6"/>
      <c r="G54" s="6"/>
      <c r="H54" s="6"/>
      <c r="I54" s="6"/>
      <c r="J54" s="8"/>
    </row>
    <row r="55" spans="2:10">
      <c r="B55" s="9" t="s">
        <v>583</v>
      </c>
      <c r="C55" s="6" t="s">
        <v>584</v>
      </c>
      <c r="D55" s="6"/>
      <c r="E55" s="13" t="s">
        <v>585</v>
      </c>
      <c r="F55" s="14">
        <v>25</v>
      </c>
      <c r="G55" s="11" t="s">
        <v>586</v>
      </c>
      <c r="H55" s="14">
        <v>2351</v>
      </c>
      <c r="I55" s="11" t="s">
        <v>587</v>
      </c>
      <c r="J55" s="8"/>
    </row>
    <row r="56" spans="2:10">
      <c r="B56" s="9" t="s">
        <v>588</v>
      </c>
      <c r="C56" s="11" t="s">
        <v>559</v>
      </c>
      <c r="D56" s="14">
        <v>25</v>
      </c>
      <c r="E56" s="13" t="s">
        <v>589</v>
      </c>
      <c r="F56" s="14">
        <v>10</v>
      </c>
      <c r="G56" s="13" t="s">
        <v>590</v>
      </c>
      <c r="H56" s="14">
        <v>15</v>
      </c>
      <c r="I56" s="13" t="s">
        <v>591</v>
      </c>
      <c r="J56" s="8"/>
    </row>
    <row r="57" spans="2:10">
      <c r="B57" s="9" t="s">
        <v>592</v>
      </c>
      <c r="C57" s="6"/>
      <c r="D57" s="6"/>
      <c r="E57" s="6"/>
      <c r="F57" s="6"/>
      <c r="G57" s="6"/>
      <c r="H57" s="6"/>
      <c r="I57" s="6"/>
      <c r="J57" s="8"/>
    </row>
    <row r="58" spans="2:10">
      <c r="B58" s="9" t="s">
        <v>593</v>
      </c>
      <c r="C58" s="6"/>
      <c r="D58" s="6"/>
      <c r="E58" s="13" t="s">
        <v>585</v>
      </c>
      <c r="F58" s="12"/>
      <c r="G58" s="11" t="s">
        <v>586</v>
      </c>
      <c r="H58" s="14"/>
      <c r="I58" s="11" t="s">
        <v>587</v>
      </c>
      <c r="J58" s="8"/>
    </row>
    <row r="59" spans="2:10">
      <c r="B59" s="9" t="s">
        <v>594</v>
      </c>
      <c r="C59" s="11" t="s">
        <v>559</v>
      </c>
      <c r="D59" s="14"/>
      <c r="E59" s="13" t="s">
        <v>589</v>
      </c>
      <c r="F59" s="14"/>
      <c r="G59" s="13" t="s">
        <v>590</v>
      </c>
      <c r="H59" s="14"/>
      <c r="I59" s="13" t="s">
        <v>591</v>
      </c>
      <c r="J59" s="8"/>
    </row>
    <row r="60" spans="2:10">
      <c r="B60" s="5" t="s">
        <v>595</v>
      </c>
      <c r="C60" s="6"/>
      <c r="D60" s="6"/>
      <c r="E60" s="6"/>
      <c r="F60" s="6"/>
      <c r="G60" s="6"/>
      <c r="H60" s="6"/>
      <c r="I60" s="6"/>
      <c r="J60" s="8"/>
    </row>
    <row r="61" spans="2:10">
      <c r="B61" s="9" t="s">
        <v>597</v>
      </c>
      <c r="C61" s="6" t="s">
        <v>615</v>
      </c>
      <c r="D61" s="6"/>
      <c r="E61" s="6"/>
      <c r="F61" s="6"/>
      <c r="G61" s="6"/>
      <c r="H61" s="6"/>
      <c r="I61" s="6"/>
      <c r="J61" s="8"/>
    </row>
    <row r="62" spans="2:10">
      <c r="B62" s="9" t="s">
        <v>598</v>
      </c>
      <c r="C62" s="6" t="s">
        <v>615</v>
      </c>
      <c r="D62" s="6"/>
      <c r="E62" s="6"/>
      <c r="F62" s="6"/>
      <c r="G62" s="6"/>
      <c r="H62" s="6"/>
      <c r="I62" s="6"/>
      <c r="J62" s="8"/>
    </row>
    <row r="63" spans="2:10">
      <c r="B63" s="9" t="s">
        <v>600</v>
      </c>
      <c r="C63" s="6" t="s">
        <v>616</v>
      </c>
      <c r="D63" s="6"/>
      <c r="E63" s="6"/>
      <c r="F63" s="6"/>
      <c r="G63" s="6"/>
      <c r="H63" s="6"/>
      <c r="I63" s="6"/>
      <c r="J63" s="8"/>
    </row>
    <row r="64" spans="2:10">
      <c r="B64" s="9" t="s">
        <v>601</v>
      </c>
      <c r="C64" s="6" t="s">
        <v>615</v>
      </c>
      <c r="D64" s="6"/>
      <c r="E64" s="6"/>
      <c r="F64" s="6"/>
      <c r="G64" s="6"/>
      <c r="H64" s="6"/>
      <c r="I64" s="6"/>
      <c r="J64" s="8"/>
    </row>
    <row r="65" spans="2:10">
      <c r="B65" s="9" t="s">
        <v>602</v>
      </c>
      <c r="C65" s="6" t="s">
        <v>617</v>
      </c>
      <c r="D65" s="6"/>
      <c r="E65" s="6"/>
      <c r="F65" s="6"/>
      <c r="G65" s="6"/>
      <c r="H65" s="6"/>
      <c r="I65" s="6"/>
      <c r="J65" s="8"/>
    </row>
    <row r="66" spans="2:10">
      <c r="B66" s="9" t="s">
        <v>604</v>
      </c>
      <c r="C66" s="6" t="s">
        <v>618</v>
      </c>
      <c r="D66" s="6"/>
      <c r="E66" s="6"/>
      <c r="F66" s="6"/>
      <c r="G66" s="6"/>
      <c r="H66" s="6"/>
      <c r="I66" s="6"/>
      <c r="J66" s="8"/>
    </row>
    <row r="67" spans="2:10">
      <c r="B67" s="9" t="s">
        <v>606</v>
      </c>
      <c r="C67" s="6"/>
      <c r="D67" s="6"/>
      <c r="E67" s="6"/>
      <c r="F67" s="6"/>
      <c r="G67" s="6"/>
      <c r="H67" s="6"/>
      <c r="I67" s="6"/>
      <c r="J67" s="8"/>
    </row>
    <row r="68" spans="2:10">
      <c r="B68" s="9" t="s">
        <v>600</v>
      </c>
      <c r="C68" s="6"/>
      <c r="D68" s="6"/>
      <c r="E68" s="6"/>
      <c r="F68" s="6"/>
      <c r="G68" s="6"/>
      <c r="H68" s="6"/>
      <c r="I68" s="6"/>
      <c r="J68" s="8"/>
    </row>
    <row r="69" spans="2:10">
      <c r="B69" s="5" t="s">
        <v>607</v>
      </c>
      <c r="C69" s="6" t="s">
        <v>2656</v>
      </c>
      <c r="D69" s="6"/>
      <c r="E69" s="6"/>
      <c r="F69" s="6"/>
      <c r="G69" s="6"/>
      <c r="H69" s="6"/>
      <c r="I69" s="6"/>
      <c r="J69" s="8"/>
    </row>
    <row r="70" spans="2:10">
      <c r="B70" s="5" t="s">
        <v>558</v>
      </c>
      <c r="C70" s="11" t="s">
        <v>559</v>
      </c>
      <c r="D70" s="14">
        <v>27</v>
      </c>
      <c r="E70" s="13" t="s">
        <v>589</v>
      </c>
      <c r="F70" s="12">
        <v>7</v>
      </c>
      <c r="G70" s="13" t="s">
        <v>590</v>
      </c>
      <c r="H70" s="12">
        <v>20</v>
      </c>
      <c r="I70" s="13" t="s">
        <v>591</v>
      </c>
      <c r="J70" s="8"/>
    </row>
    <row r="71" spans="2:10">
      <c r="B71" s="5" t="s">
        <v>563</v>
      </c>
      <c r="C71" s="11" t="s">
        <v>559</v>
      </c>
      <c r="D71" s="14">
        <v>28</v>
      </c>
      <c r="E71" s="13" t="s">
        <v>589</v>
      </c>
      <c r="F71" s="12">
        <v>12</v>
      </c>
      <c r="G71" s="13" t="s">
        <v>590</v>
      </c>
      <c r="H71" s="12">
        <v>25</v>
      </c>
      <c r="I71" s="13" t="s">
        <v>591</v>
      </c>
      <c r="J71" s="8"/>
    </row>
    <row r="72" spans="2:10">
      <c r="B72" s="9" t="s">
        <v>564</v>
      </c>
      <c r="C72" s="11" t="s">
        <v>559</v>
      </c>
      <c r="D72" s="14">
        <v>27</v>
      </c>
      <c r="E72" s="13" t="s">
        <v>589</v>
      </c>
      <c r="F72" s="12">
        <v>7</v>
      </c>
      <c r="G72" s="13" t="s">
        <v>590</v>
      </c>
      <c r="H72" s="12">
        <v>15</v>
      </c>
      <c r="I72" s="13" t="s">
        <v>591</v>
      </c>
      <c r="J72" s="8"/>
    </row>
  </sheetData>
  <sheetProtection selectLockedCells="1"/>
  <mergeCells count="1">
    <mergeCell ref="M16:M17"/>
  </mergeCells>
  <phoneticPr fontId="5"/>
  <pageMargins left="0.75" right="0.75" top="1" bottom="1" header="0.51200000000000001" footer="0.51200000000000001"/>
  <pageSetup paperSize="9" orientation="portrait" horizontalDpi="400" verticalDpi="400" r:id="rId1"/>
  <headerFooter alignWithMargins="0"/>
  <ignoredErrors>
    <ignoredError sqref="C23:C24 C50:C51 E50:E51" numberStoredAsText="1"/>
  </ignoredErrors>
  <drawing r:id="rId2"/>
  <legacyDrawing r:id="rId3"/>
  <controls>
    <mc:AlternateContent xmlns:mc="http://schemas.openxmlformats.org/markup-compatibility/2006">
      <mc:Choice Requires="x14">
        <control shapeId="1025" r:id="rId4" name="TextBox1">
          <controlPr locked="0" autoLine="0" r:id="rId5">
            <anchor moveWithCells="1">
              <from>
                <xdr:col>11</xdr:col>
                <xdr:colOff>219075</xdr:colOff>
                <xdr:row>1</xdr:row>
                <xdr:rowOff>152400</xdr:rowOff>
              </from>
              <to>
                <xdr:col>12</xdr:col>
                <xdr:colOff>923925</xdr:colOff>
                <xdr:row>3</xdr:row>
                <xdr:rowOff>28575</xdr:rowOff>
              </to>
            </anchor>
          </controlPr>
        </control>
      </mc:Choice>
      <mc:Fallback>
        <control shapeId="1025" r:id="rId4" name="TextBox1"/>
      </mc:Fallback>
    </mc:AlternateContent>
    <mc:AlternateContent xmlns:mc="http://schemas.openxmlformats.org/markup-compatibility/2006">
      <mc:Choice Requires="x14">
        <control shapeId="1026" r:id="rId6" name="CommandButton1">
          <controlPr locked="0" autoLine="0" r:id="rId7">
            <anchor moveWithCells="1">
              <from>
                <xdr:col>11</xdr:col>
                <xdr:colOff>200025</xdr:colOff>
                <xdr:row>5</xdr:row>
                <xdr:rowOff>57150</xdr:rowOff>
              </from>
              <to>
                <xdr:col>12</xdr:col>
                <xdr:colOff>904875</xdr:colOff>
                <xdr:row>7</xdr:row>
                <xdr:rowOff>19050</xdr:rowOff>
              </to>
            </anchor>
          </controlPr>
        </control>
      </mc:Choice>
      <mc:Fallback>
        <control shapeId="1026" r:id="rId6" name="CommandButton1"/>
      </mc:Fallback>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B1:J26"/>
  <sheetViews>
    <sheetView workbookViewId="0"/>
  </sheetViews>
  <sheetFormatPr defaultColWidth="9" defaultRowHeight="13.5"/>
  <cols>
    <col min="1" max="1" width="0.875" style="54" customWidth="1"/>
    <col min="2" max="2" width="6.125" style="54" customWidth="1"/>
    <col min="3" max="4" width="8.125" style="54" customWidth="1"/>
    <col min="5" max="5" width="9.5" style="54" customWidth="1"/>
    <col min="6" max="6" width="7.75" style="54" customWidth="1"/>
    <col min="7" max="7" width="12.25" style="54" customWidth="1"/>
    <col min="8" max="8" width="6.625" style="54" customWidth="1"/>
    <col min="9" max="9" width="11.125" style="54" customWidth="1"/>
    <col min="10" max="10" width="18.875" style="54" customWidth="1"/>
    <col min="11" max="11" width="2.625" style="54" customWidth="1"/>
    <col min="12" max="16384" width="9" style="54"/>
  </cols>
  <sheetData>
    <row r="1" spans="2:10" ht="27" customHeight="1"/>
    <row r="2" spans="2:10" ht="27" customHeight="1"/>
    <row r="3" spans="2:10" ht="27" customHeight="1"/>
    <row r="4" spans="2:10" ht="27" customHeight="1">
      <c r="B4" s="1164" t="s">
        <v>1795</v>
      </c>
      <c r="C4" s="1164"/>
      <c r="D4" s="1164"/>
      <c r="E4" s="1164"/>
      <c r="F4" s="1164"/>
      <c r="G4" s="1164"/>
      <c r="H4" s="1164"/>
      <c r="I4" s="1164"/>
      <c r="J4" s="1164"/>
    </row>
    <row r="5" spans="2:10" ht="27" customHeight="1"/>
    <row r="6" spans="2:10" ht="27" customHeight="1">
      <c r="B6" s="54" t="s">
        <v>491</v>
      </c>
      <c r="D6" s="2504" t="str">
        <f>入力!$C$6</f>
        <v>◎◎国道 ○○○舗装工事作業所</v>
      </c>
      <c r="E6" s="2504"/>
      <c r="F6" s="2504"/>
      <c r="G6" s="2504"/>
    </row>
    <row r="7" spans="2:10" ht="27" customHeight="1">
      <c r="B7" s="54" t="s">
        <v>1317</v>
      </c>
      <c r="D7" s="2503" t="str">
        <f>入力!$C$8</f>
        <v>　安　全　慎　太　郎</v>
      </c>
      <c r="E7" s="2126"/>
      <c r="F7" s="265"/>
      <c r="G7" s="302" t="s">
        <v>1316</v>
      </c>
      <c r="H7" s="2505" t="str">
        <f>入力!$C$25</f>
        <v>大山建設株式会社</v>
      </c>
      <c r="I7" s="2506"/>
      <c r="J7" s="2506"/>
    </row>
    <row r="8" spans="2:10" ht="30" customHeight="1">
      <c r="G8" s="304" t="s">
        <v>1315</v>
      </c>
      <c r="H8" s="2503" t="str">
        <f>入力!$C$52</f>
        <v>㈱山田土建</v>
      </c>
      <c r="I8" s="2503"/>
      <c r="J8" s="2503"/>
    </row>
    <row r="9" spans="2:10" ht="41.25" customHeight="1">
      <c r="G9" s="304" t="s">
        <v>1314</v>
      </c>
      <c r="H9" s="2503" t="str">
        <f>入力!$C$61</f>
        <v>　間　島　健　児</v>
      </c>
      <c r="I9" s="2126"/>
      <c r="J9" s="265"/>
    </row>
    <row r="10" spans="2:10" ht="27" customHeight="1"/>
    <row r="11" spans="2:10" ht="27" customHeight="1">
      <c r="E11" s="54" t="s">
        <v>1313</v>
      </c>
    </row>
    <row r="12" spans="2:10" ht="24.75" customHeight="1"/>
    <row r="13" spans="2:10" ht="31.5" customHeight="1">
      <c r="B13" s="2131" t="s">
        <v>1312</v>
      </c>
      <c r="C13" s="2131"/>
      <c r="D13" s="2131"/>
      <c r="E13" s="2500"/>
      <c r="F13" s="2501"/>
      <c r="G13" s="2501"/>
      <c r="H13" s="2501"/>
      <c r="I13" s="2501"/>
      <c r="J13" s="2502"/>
    </row>
    <row r="14" spans="2:10" ht="31.5" customHeight="1">
      <c r="B14" s="2131" t="s">
        <v>1311</v>
      </c>
      <c r="C14" s="2131"/>
      <c r="D14" s="2131"/>
      <c r="E14" s="2500"/>
      <c r="F14" s="2501"/>
      <c r="G14" s="2502"/>
      <c r="H14" s="2500" t="s">
        <v>1310</v>
      </c>
      <c r="I14" s="2502"/>
      <c r="J14" s="303"/>
    </row>
    <row r="15" spans="2:10" ht="31.5" customHeight="1">
      <c r="B15" s="2499" t="s">
        <v>1309</v>
      </c>
      <c r="C15" s="2131" t="s">
        <v>1308</v>
      </c>
      <c r="D15" s="2131"/>
      <c r="E15" s="2497"/>
      <c r="F15" s="2458"/>
      <c r="G15" s="2459"/>
      <c r="H15" s="2497" t="s">
        <v>1307</v>
      </c>
      <c r="I15" s="2459"/>
      <c r="J15" s="301"/>
    </row>
    <row r="16" spans="2:10" ht="31.5" customHeight="1">
      <c r="B16" s="2499"/>
      <c r="C16" s="2131" t="s">
        <v>1306</v>
      </c>
      <c r="D16" s="2131"/>
      <c r="E16" s="2497"/>
      <c r="F16" s="2458"/>
      <c r="G16" s="2458"/>
      <c r="H16" s="2458"/>
      <c r="I16" s="2458"/>
      <c r="J16" s="2459"/>
    </row>
    <row r="17" spans="2:10" ht="31.5" customHeight="1">
      <c r="B17" s="2499" t="s">
        <v>1305</v>
      </c>
      <c r="C17" s="2131" t="s">
        <v>1255</v>
      </c>
      <c r="D17" s="2131"/>
      <c r="E17" s="2497"/>
      <c r="F17" s="2458"/>
      <c r="G17" s="2459"/>
      <c r="H17" s="2497" t="s">
        <v>1304</v>
      </c>
      <c r="I17" s="2459"/>
      <c r="J17" s="301"/>
    </row>
    <row r="18" spans="2:10" ht="31.5" customHeight="1">
      <c r="B18" s="2499"/>
      <c r="C18" s="2131" t="s">
        <v>1303</v>
      </c>
      <c r="D18" s="2131"/>
      <c r="E18" s="2497"/>
      <c r="F18" s="2458"/>
      <c r="G18" s="2458"/>
      <c r="H18" s="2458"/>
      <c r="I18" s="2458"/>
      <c r="J18" s="2459"/>
    </row>
    <row r="19" spans="2:10" ht="31.5" customHeight="1">
      <c r="B19" s="2499"/>
      <c r="C19" s="2131" t="s">
        <v>1302</v>
      </c>
      <c r="D19" s="2131"/>
      <c r="E19" s="2497"/>
      <c r="F19" s="2458"/>
      <c r="G19" s="2459"/>
      <c r="H19" s="2497" t="s">
        <v>1301</v>
      </c>
      <c r="I19" s="2459"/>
      <c r="J19" s="301"/>
    </row>
    <row r="20" spans="2:10" ht="31.5" customHeight="1">
      <c r="B20" s="2499" t="s">
        <v>1300</v>
      </c>
      <c r="C20" s="2131" t="s">
        <v>1299</v>
      </c>
      <c r="D20" s="2131"/>
      <c r="E20" s="2497"/>
      <c r="F20" s="2458"/>
      <c r="G20" s="2459"/>
      <c r="H20" s="2497" t="s">
        <v>1298</v>
      </c>
      <c r="I20" s="2459"/>
      <c r="J20" s="301"/>
    </row>
    <row r="21" spans="2:10" ht="31.5" customHeight="1">
      <c r="B21" s="2499"/>
      <c r="C21" s="2131" t="s">
        <v>1297</v>
      </c>
      <c r="D21" s="2131"/>
      <c r="E21" s="2497"/>
      <c r="F21" s="2458"/>
      <c r="G21" s="2458"/>
      <c r="H21" s="2458"/>
      <c r="I21" s="2458"/>
      <c r="J21" s="2459"/>
    </row>
    <row r="22" spans="2:10" ht="31.5" customHeight="1">
      <c r="B22" s="2499" t="s">
        <v>1114</v>
      </c>
      <c r="C22" s="2131" t="s">
        <v>1299</v>
      </c>
      <c r="D22" s="2131"/>
      <c r="E22" s="2497"/>
      <c r="F22" s="2458"/>
      <c r="G22" s="2459"/>
      <c r="H22" s="2497" t="s">
        <v>1298</v>
      </c>
      <c r="I22" s="2459"/>
      <c r="J22" s="301"/>
    </row>
    <row r="23" spans="2:10" ht="31.5" customHeight="1">
      <c r="B23" s="2499"/>
      <c r="C23" s="301" t="s">
        <v>1112</v>
      </c>
      <c r="D23" s="2497"/>
      <c r="E23" s="2459"/>
      <c r="F23" s="302" t="s">
        <v>1103</v>
      </c>
      <c r="G23" s="2497"/>
      <c r="H23" s="2459"/>
      <c r="I23" s="301" t="s">
        <v>1111</v>
      </c>
      <c r="J23" s="301"/>
    </row>
    <row r="24" spans="2:10" ht="31.5" customHeight="1">
      <c r="B24" s="2499"/>
      <c r="C24" s="2131" t="s">
        <v>1297</v>
      </c>
      <c r="D24" s="2131"/>
      <c r="E24" s="2497"/>
      <c r="F24" s="2458"/>
      <c r="G24" s="2458"/>
      <c r="H24" s="2458"/>
      <c r="I24" s="2458"/>
      <c r="J24" s="2459"/>
    </row>
    <row r="25" spans="2:10" ht="33" customHeight="1">
      <c r="B25" s="2131" t="s">
        <v>1296</v>
      </c>
      <c r="C25" s="2131"/>
      <c r="D25" s="2131"/>
      <c r="E25" s="2497"/>
      <c r="F25" s="2458"/>
      <c r="G25" s="2458"/>
      <c r="H25" s="2458"/>
      <c r="I25" s="2458"/>
      <c r="J25" s="2459"/>
    </row>
    <row r="26" spans="2:10" ht="55.5" customHeight="1">
      <c r="C26" s="2498" t="s">
        <v>1295</v>
      </c>
      <c r="D26" s="2498"/>
      <c r="E26" s="2498"/>
      <c r="F26" s="2498"/>
      <c r="G26" s="2498"/>
      <c r="H26" s="2498"/>
      <c r="I26" s="2498"/>
      <c r="J26" s="2498"/>
    </row>
  </sheetData>
  <mergeCells count="43">
    <mergeCell ref="B4:J4"/>
    <mergeCell ref="H8:J8"/>
    <mergeCell ref="H9:I9"/>
    <mergeCell ref="D6:G6"/>
    <mergeCell ref="D7:E7"/>
    <mergeCell ref="H7:J7"/>
    <mergeCell ref="B15:B16"/>
    <mergeCell ref="C15:D15"/>
    <mergeCell ref="E15:G15"/>
    <mergeCell ref="H15:I15"/>
    <mergeCell ref="C16:D16"/>
    <mergeCell ref="E16:J16"/>
    <mergeCell ref="B17:B19"/>
    <mergeCell ref="C17:D17"/>
    <mergeCell ref="E17:G17"/>
    <mergeCell ref="H17:I17"/>
    <mergeCell ref="C18:D18"/>
    <mergeCell ref="E18:J18"/>
    <mergeCell ref="C19:D19"/>
    <mergeCell ref="E19:G19"/>
    <mergeCell ref="H19:I19"/>
    <mergeCell ref="B13:D13"/>
    <mergeCell ref="E13:J13"/>
    <mergeCell ref="B14:D14"/>
    <mergeCell ref="E14:G14"/>
    <mergeCell ref="H14:I14"/>
    <mergeCell ref="E21:J21"/>
    <mergeCell ref="B20:B21"/>
    <mergeCell ref="C20:D20"/>
    <mergeCell ref="E20:G20"/>
    <mergeCell ref="H20:I20"/>
    <mergeCell ref="C21:D21"/>
    <mergeCell ref="B25:D25"/>
    <mergeCell ref="E25:J25"/>
    <mergeCell ref="C26:J26"/>
    <mergeCell ref="B22:B24"/>
    <mergeCell ref="C22:D22"/>
    <mergeCell ref="E22:G22"/>
    <mergeCell ref="H22:I22"/>
    <mergeCell ref="D23:E23"/>
    <mergeCell ref="G23:H23"/>
    <mergeCell ref="E24:J24"/>
    <mergeCell ref="C24:D24"/>
  </mergeCells>
  <phoneticPr fontId="5"/>
  <pageMargins left="0.74803149606299213" right="0.35433070866141736" top="0.55118110236220474" bottom="0.55118110236220474" header="0.35433070866141736" footer="0.31496062992125984"/>
  <pageSetup paperSize="9" firstPageNumber="14" orientation="portrait" useFirstPageNumber="1" verticalDpi="1200" r:id="rId1"/>
  <headerFooter alignWithMargins="0">
    <oddHeader>&amp;L
&amp;R&amp;"ＭＳ Ｐ明朝,標準"&amp;10戸安様式第9号</oddHeader>
    <oddFooter>&amp;C- &amp;P -&amp;R&amp;"ＭＳ Ｐ明朝,標準"&amp;10H26.9.1改訂</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FF00"/>
  </sheetPr>
  <dimension ref="A1:J31"/>
  <sheetViews>
    <sheetView topLeftCell="A22" workbookViewId="0">
      <selection activeCell="I23" sqref="I23:J23"/>
    </sheetView>
  </sheetViews>
  <sheetFormatPr defaultColWidth="9" defaultRowHeight="13.5"/>
  <cols>
    <col min="1" max="1" width="7.375" style="533" customWidth="1"/>
    <col min="2" max="2" width="17.75" style="533" customWidth="1"/>
    <col min="3" max="3" width="13.5" style="533" customWidth="1"/>
    <col min="4" max="4" width="50.625" style="533" customWidth="1"/>
    <col min="5" max="6" width="9" style="532"/>
    <col min="7" max="7" width="7.375" style="533" customWidth="1"/>
    <col min="8" max="8" width="17.75" style="533" customWidth="1"/>
    <col min="9" max="9" width="13.5" style="533" customWidth="1"/>
    <col min="10" max="10" width="50.625" style="533" customWidth="1"/>
    <col min="11" max="11" width="4" style="533" customWidth="1"/>
    <col min="12" max="16384" width="9" style="533"/>
  </cols>
  <sheetData>
    <row r="1" spans="1:10" s="845" customFormat="1" ht="35.25" customHeight="1">
      <c r="A1" s="2572" t="s">
        <v>1775</v>
      </c>
      <c r="B1" s="2572"/>
      <c r="C1" s="2572"/>
      <c r="D1" s="2572"/>
      <c r="E1" s="844"/>
      <c r="F1" s="844"/>
      <c r="G1" s="2572" t="s">
        <v>1776</v>
      </c>
      <c r="H1" s="2572"/>
      <c r="I1" s="2572"/>
      <c r="J1" s="2572"/>
    </row>
    <row r="2" spans="1:10" ht="21" customHeight="1">
      <c r="A2" s="534" t="s">
        <v>1790</v>
      </c>
      <c r="B2" s="535" t="str">
        <f>入力!$C$6</f>
        <v>◎◎国道 ○○○舗装工事作業所</v>
      </c>
      <c r="C2" s="536"/>
      <c r="D2" s="537"/>
      <c r="G2" s="534" t="s">
        <v>1790</v>
      </c>
      <c r="H2" s="535" t="str">
        <f>入力!$C$6</f>
        <v>◎◎国道 ○○○舗装工事作業所</v>
      </c>
      <c r="I2" s="538"/>
      <c r="J2" s="538"/>
    </row>
    <row r="3" spans="1:10" ht="21" customHeight="1">
      <c r="A3" s="2573"/>
      <c r="B3" s="2573"/>
      <c r="C3" s="2573"/>
      <c r="D3" s="539" t="s">
        <v>1777</v>
      </c>
      <c r="G3" s="2573"/>
      <c r="H3" s="2573"/>
      <c r="I3" s="2573"/>
      <c r="J3" s="539" t="s">
        <v>1778</v>
      </c>
    </row>
    <row r="4" spans="1:10" ht="25.5" customHeight="1">
      <c r="A4" s="2574" t="s">
        <v>1911</v>
      </c>
      <c r="B4" s="2574"/>
      <c r="C4" s="2574"/>
      <c r="D4" s="540" t="s">
        <v>1017</v>
      </c>
      <c r="G4" s="2574" t="s">
        <v>1911</v>
      </c>
      <c r="H4" s="2574"/>
      <c r="I4" s="2574"/>
      <c r="J4" s="540" t="s">
        <v>1017</v>
      </c>
    </row>
    <row r="5" spans="1:10" ht="25.5" customHeight="1" thickBot="1">
      <c r="A5" s="2555" t="s">
        <v>1912</v>
      </c>
      <c r="B5" s="2555"/>
      <c r="C5" s="2555"/>
      <c r="D5" s="541"/>
      <c r="G5" s="2555" t="s">
        <v>1912</v>
      </c>
      <c r="H5" s="2555"/>
      <c r="I5" s="2555"/>
      <c r="J5" s="542"/>
    </row>
    <row r="6" spans="1:10" ht="25.5" customHeight="1">
      <c r="A6" s="2543" t="s">
        <v>1015</v>
      </c>
      <c r="B6" s="2553" t="s">
        <v>1016</v>
      </c>
      <c r="C6" s="2535" t="s">
        <v>1013</v>
      </c>
      <c r="D6" s="2557"/>
      <c r="G6" s="2558" t="s">
        <v>1015</v>
      </c>
      <c r="H6" s="2561" t="s">
        <v>1014</v>
      </c>
      <c r="I6" s="2563" t="s">
        <v>1013</v>
      </c>
      <c r="J6" s="2564"/>
    </row>
    <row r="7" spans="1:10" ht="25.5" customHeight="1">
      <c r="A7" s="2548"/>
      <c r="B7" s="2553"/>
      <c r="C7" s="2565" t="s">
        <v>1779</v>
      </c>
      <c r="D7" s="2539"/>
      <c r="G7" s="2559"/>
      <c r="H7" s="2550"/>
      <c r="I7" s="2566" t="s">
        <v>1903</v>
      </c>
      <c r="J7" s="2567"/>
    </row>
    <row r="8" spans="1:10" ht="25.5" customHeight="1">
      <c r="A8" s="2548"/>
      <c r="B8" s="2553"/>
      <c r="C8" s="2565" t="s">
        <v>1780</v>
      </c>
      <c r="D8" s="2539"/>
      <c r="G8" s="2559"/>
      <c r="H8" s="2550"/>
      <c r="I8" s="2566" t="s">
        <v>1781</v>
      </c>
      <c r="J8" s="2567"/>
    </row>
    <row r="9" spans="1:10" ht="25.5" customHeight="1" thickBot="1">
      <c r="A9" s="2556"/>
      <c r="B9" s="2553"/>
      <c r="C9" s="2568"/>
      <c r="D9" s="2569"/>
      <c r="G9" s="2560"/>
      <c r="H9" s="2562"/>
      <c r="I9" s="2570"/>
      <c r="J9" s="2571"/>
    </row>
    <row r="10" spans="1:10" ht="25.5" customHeight="1">
      <c r="A10" s="2543" t="s">
        <v>1011</v>
      </c>
      <c r="B10" s="2547" t="s">
        <v>1010</v>
      </c>
      <c r="C10" s="2535" t="s">
        <v>1012</v>
      </c>
      <c r="D10" s="2536"/>
      <c r="G10" s="2548" t="s">
        <v>1011</v>
      </c>
      <c r="H10" s="2537" t="s">
        <v>1010</v>
      </c>
      <c r="I10" s="2541" t="s">
        <v>1009</v>
      </c>
      <c r="J10" s="2542"/>
    </row>
    <row r="11" spans="1:10" ht="25.5" customHeight="1">
      <c r="A11" s="2544"/>
      <c r="B11" s="2547"/>
      <c r="C11" s="2538" t="s">
        <v>1008</v>
      </c>
      <c r="D11" s="2539"/>
      <c r="G11" s="2544"/>
      <c r="H11" s="2547"/>
      <c r="I11" s="2538" t="s">
        <v>1782</v>
      </c>
      <c r="J11" s="2539"/>
    </row>
    <row r="12" spans="1:10" ht="25.5" customHeight="1">
      <c r="A12" s="2544"/>
      <c r="B12" s="2547"/>
      <c r="C12" s="2538"/>
      <c r="D12" s="2539"/>
      <c r="G12" s="2544"/>
      <c r="H12" s="2547"/>
      <c r="I12" s="2538"/>
      <c r="J12" s="2539"/>
    </row>
    <row r="13" spans="1:10" ht="25.5" customHeight="1">
      <c r="A13" s="2544"/>
      <c r="B13" s="2547"/>
      <c r="C13" s="2532"/>
      <c r="D13" s="2532"/>
      <c r="G13" s="2544"/>
      <c r="H13" s="2547"/>
      <c r="I13" s="2532"/>
      <c r="J13" s="2532"/>
    </row>
    <row r="14" spans="1:10" ht="25.5" customHeight="1">
      <c r="A14" s="2544"/>
      <c r="B14" s="2533" t="s">
        <v>1007</v>
      </c>
      <c r="C14" s="2535" t="s">
        <v>1006</v>
      </c>
      <c r="D14" s="2536"/>
      <c r="G14" s="2544"/>
      <c r="H14" s="2533" t="s">
        <v>1005</v>
      </c>
      <c r="I14" s="2535" t="s">
        <v>1004</v>
      </c>
      <c r="J14" s="2536"/>
    </row>
    <row r="15" spans="1:10" ht="25.5" customHeight="1">
      <c r="A15" s="2544"/>
      <c r="B15" s="2534"/>
      <c r="C15" s="2538" t="s">
        <v>1003</v>
      </c>
      <c r="D15" s="2539"/>
      <c r="G15" s="2544"/>
      <c r="H15" s="2534"/>
      <c r="I15" s="2538" t="s">
        <v>1783</v>
      </c>
      <c r="J15" s="2539"/>
    </row>
    <row r="16" spans="1:10" ht="25.5" customHeight="1">
      <c r="A16" s="2544"/>
      <c r="B16" s="2534"/>
      <c r="C16" s="2538"/>
      <c r="D16" s="2539"/>
      <c r="G16" s="2544"/>
      <c r="H16" s="2534"/>
      <c r="I16" s="2538"/>
      <c r="J16" s="2539"/>
    </row>
    <row r="17" spans="1:10" ht="25.5" customHeight="1">
      <c r="A17" s="2544"/>
      <c r="B17" s="2534"/>
      <c r="C17" s="2540"/>
      <c r="D17" s="2540"/>
      <c r="G17" s="2544"/>
      <c r="H17" s="2537"/>
      <c r="I17" s="2521"/>
      <c r="J17" s="2521"/>
    </row>
    <row r="18" spans="1:10" ht="25.5" customHeight="1">
      <c r="A18" s="2545"/>
      <c r="B18" s="2550" t="s">
        <v>1002</v>
      </c>
      <c r="C18" s="2551" t="s">
        <v>1784</v>
      </c>
      <c r="D18" s="2552"/>
      <c r="G18" s="2544"/>
      <c r="H18" s="2553" t="s">
        <v>1002</v>
      </c>
      <c r="I18" s="2525" t="s">
        <v>1785</v>
      </c>
      <c r="J18" s="2526"/>
    </row>
    <row r="19" spans="1:10" ht="25.5" customHeight="1">
      <c r="A19" s="2545"/>
      <c r="B19" s="2550"/>
      <c r="C19" s="2527" t="s">
        <v>1001</v>
      </c>
      <c r="D19" s="2528"/>
      <c r="G19" s="2544"/>
      <c r="H19" s="2553"/>
      <c r="I19" s="2529" t="s">
        <v>1000</v>
      </c>
      <c r="J19" s="2530"/>
    </row>
    <row r="20" spans="1:10" ht="25.5" customHeight="1">
      <c r="A20" s="2545"/>
      <c r="B20" s="2550"/>
      <c r="C20" s="2531"/>
      <c r="D20" s="2528"/>
      <c r="G20" s="2544"/>
      <c r="H20" s="2553"/>
      <c r="I20" s="2529"/>
      <c r="J20" s="2530"/>
    </row>
    <row r="21" spans="1:10" ht="25.5" customHeight="1">
      <c r="A21" s="2546"/>
      <c r="B21" s="2550"/>
      <c r="C21" s="2554" t="s">
        <v>1786</v>
      </c>
      <c r="D21" s="2554"/>
      <c r="G21" s="2549"/>
      <c r="H21" s="2553"/>
      <c r="I21" s="2521" t="s">
        <v>1786</v>
      </c>
      <c r="J21" s="2521"/>
    </row>
    <row r="22" spans="1:10" ht="25.5" customHeight="1">
      <c r="A22" s="2511" t="s">
        <v>999</v>
      </c>
      <c r="B22" s="2512"/>
      <c r="C22" s="2516"/>
      <c r="D22" s="2517"/>
      <c r="G22" s="2511" t="s">
        <v>999</v>
      </c>
      <c r="H22" s="2518"/>
      <c r="I22" s="2522" t="s">
        <v>1787</v>
      </c>
      <c r="J22" s="2523"/>
    </row>
    <row r="23" spans="1:10" ht="25.5" customHeight="1">
      <c r="A23" s="2513"/>
      <c r="B23" s="2512"/>
      <c r="C23" s="2507"/>
      <c r="D23" s="2508"/>
      <c r="G23" s="2513"/>
      <c r="H23" s="2512"/>
      <c r="I23" s="2507" t="s">
        <v>998</v>
      </c>
      <c r="J23" s="2508"/>
    </row>
    <row r="24" spans="1:10" ht="25.5" customHeight="1">
      <c r="A24" s="2513"/>
      <c r="B24" s="2512"/>
      <c r="C24" s="2509" t="s">
        <v>996</v>
      </c>
      <c r="D24" s="2510"/>
      <c r="G24" s="2513"/>
      <c r="H24" s="2512"/>
      <c r="I24" s="2507" t="s">
        <v>1788</v>
      </c>
      <c r="J24" s="2508"/>
    </row>
    <row r="25" spans="1:10" ht="25.5" customHeight="1">
      <c r="A25" s="2513"/>
      <c r="B25" s="2512"/>
      <c r="C25" s="2507"/>
      <c r="D25" s="2508"/>
      <c r="G25" s="2513"/>
      <c r="H25" s="2512"/>
      <c r="I25" s="2507"/>
      <c r="J25" s="2508"/>
    </row>
    <row r="26" spans="1:10" ht="25.5" customHeight="1">
      <c r="A26" s="2513"/>
      <c r="B26" s="2512"/>
      <c r="C26" s="2507"/>
      <c r="D26" s="2508"/>
      <c r="G26" s="2513"/>
      <c r="H26" s="2512"/>
      <c r="I26" s="2507"/>
      <c r="J26" s="2508"/>
    </row>
    <row r="27" spans="1:10" ht="25.5" customHeight="1">
      <c r="A27" s="2514"/>
      <c r="B27" s="2515"/>
      <c r="C27" s="2519"/>
      <c r="D27" s="2524"/>
      <c r="G27" s="2514"/>
      <c r="H27" s="2515"/>
      <c r="I27" s="2519"/>
      <c r="J27" s="2524"/>
    </row>
    <row r="28" spans="1:10" ht="25.5" customHeight="1">
      <c r="A28" s="2511" t="s">
        <v>997</v>
      </c>
      <c r="B28" s="2518"/>
      <c r="C28" s="2516"/>
      <c r="D28" s="2517"/>
      <c r="G28" s="2511" t="s">
        <v>997</v>
      </c>
      <c r="H28" s="2518"/>
      <c r="I28" s="2516"/>
      <c r="J28" s="2517"/>
    </row>
    <row r="29" spans="1:10" ht="25.5" customHeight="1">
      <c r="A29" s="2513"/>
      <c r="B29" s="2512"/>
      <c r="C29" s="2507" t="s">
        <v>1789</v>
      </c>
      <c r="D29" s="2508"/>
      <c r="G29" s="2513"/>
      <c r="H29" s="2512"/>
      <c r="I29" s="2507" t="s">
        <v>1789</v>
      </c>
      <c r="J29" s="2508"/>
    </row>
    <row r="30" spans="1:10" ht="25.5" customHeight="1">
      <c r="A30" s="2513"/>
      <c r="B30" s="2512"/>
      <c r="C30" s="2509" t="s">
        <v>996</v>
      </c>
      <c r="D30" s="2510"/>
      <c r="G30" s="2513"/>
      <c r="H30" s="2512"/>
      <c r="I30" s="2507"/>
      <c r="J30" s="2508"/>
    </row>
    <row r="31" spans="1:10" ht="25.5" customHeight="1">
      <c r="A31" s="2514"/>
      <c r="B31" s="2515"/>
      <c r="C31" s="2519"/>
      <c r="D31" s="2520"/>
      <c r="G31" s="2514"/>
      <c r="H31" s="2515"/>
      <c r="I31" s="2519"/>
      <c r="J31" s="2520"/>
    </row>
  </sheetData>
  <mergeCells count="76">
    <mergeCell ref="A1:D1"/>
    <mergeCell ref="G1:J1"/>
    <mergeCell ref="A3:C3"/>
    <mergeCell ref="G3:I3"/>
    <mergeCell ref="A4:C4"/>
    <mergeCell ref="G4:I4"/>
    <mergeCell ref="A5:C5"/>
    <mergeCell ref="G5:I5"/>
    <mergeCell ref="A6:A9"/>
    <mergeCell ref="B6:B9"/>
    <mergeCell ref="C6:D6"/>
    <mergeCell ref="G6:G9"/>
    <mergeCell ref="H6:H9"/>
    <mergeCell ref="I6:J6"/>
    <mergeCell ref="C7:D7"/>
    <mergeCell ref="I7:J7"/>
    <mergeCell ref="C8:D8"/>
    <mergeCell ref="I8:J8"/>
    <mergeCell ref="C9:D9"/>
    <mergeCell ref="I9:J9"/>
    <mergeCell ref="A10:A21"/>
    <mergeCell ref="B10:B13"/>
    <mergeCell ref="C10:D10"/>
    <mergeCell ref="G10:G21"/>
    <mergeCell ref="H10:H13"/>
    <mergeCell ref="C13:D13"/>
    <mergeCell ref="B18:B21"/>
    <mergeCell ref="C18:D18"/>
    <mergeCell ref="H18:H21"/>
    <mergeCell ref="C21:D21"/>
    <mergeCell ref="I10:J10"/>
    <mergeCell ref="C11:D11"/>
    <mergeCell ref="I11:J11"/>
    <mergeCell ref="C12:D12"/>
    <mergeCell ref="I12:J12"/>
    <mergeCell ref="I13:J13"/>
    <mergeCell ref="B14:B17"/>
    <mergeCell ref="C14:D14"/>
    <mergeCell ref="H14:H17"/>
    <mergeCell ref="I14:J14"/>
    <mergeCell ref="C15:D15"/>
    <mergeCell ref="I15:J15"/>
    <mergeCell ref="C16:D16"/>
    <mergeCell ref="I16:J16"/>
    <mergeCell ref="C17:D17"/>
    <mergeCell ref="I17:J17"/>
    <mergeCell ref="I18:J18"/>
    <mergeCell ref="C19:D19"/>
    <mergeCell ref="I19:J19"/>
    <mergeCell ref="C20:D20"/>
    <mergeCell ref="I20:J20"/>
    <mergeCell ref="I21:J21"/>
    <mergeCell ref="G22:H27"/>
    <mergeCell ref="I22:J22"/>
    <mergeCell ref="C23:D23"/>
    <mergeCell ref="I23:J23"/>
    <mergeCell ref="C24:D24"/>
    <mergeCell ref="I24:J24"/>
    <mergeCell ref="C25:D25"/>
    <mergeCell ref="I25:J25"/>
    <mergeCell ref="C26:D26"/>
    <mergeCell ref="I26:J26"/>
    <mergeCell ref="C27:D27"/>
    <mergeCell ref="I27:J27"/>
    <mergeCell ref="I29:J29"/>
    <mergeCell ref="C30:D30"/>
    <mergeCell ref="I30:J30"/>
    <mergeCell ref="A22:B27"/>
    <mergeCell ref="C22:D22"/>
    <mergeCell ref="A28:B31"/>
    <mergeCell ref="C28:D28"/>
    <mergeCell ref="G28:H31"/>
    <mergeCell ref="C31:D31"/>
    <mergeCell ref="I31:J31"/>
    <mergeCell ref="I28:J28"/>
    <mergeCell ref="C29:D29"/>
  </mergeCells>
  <phoneticPr fontId="5"/>
  <printOptions horizontalCentered="1" verticalCentered="1"/>
  <pageMargins left="0.19685039370078741" right="0.19685039370078741" top="0.51181102362204722" bottom="0.59055118110236227" header="0.35433070866141736" footer="0.31496062992125984"/>
  <pageSetup paperSize="9" firstPageNumber="15" orientation="portrait" useFirstPageNumber="1" r:id="rId1"/>
  <headerFooter alignWithMargins="0">
    <oddHeader>&amp;R&amp;"ＭＳ 明朝,標準"&amp;10戸安様式第10号</oddHeader>
    <oddFooter>&amp;L&amp;8＊作業所『安全衛生関係書類』は、必ず点検して記録を残してください。
＊自社作業員が従事している作業所に月1回以上巡回して下さい。
＊災害防止協力会、打合せ、請求等作業所に行った時には、必ず巡回して下さい。&amp;R&amp;9H26.9.1改訂&amp;11
- &amp;P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FF00"/>
  </sheetPr>
  <dimension ref="A1:AA49"/>
  <sheetViews>
    <sheetView topLeftCell="A31" workbookViewId="0"/>
  </sheetViews>
  <sheetFormatPr defaultColWidth="9" defaultRowHeight="13.5"/>
  <cols>
    <col min="1" max="1" width="2.625" style="54" customWidth="1"/>
    <col min="2" max="2" width="4.625" style="54" customWidth="1"/>
    <col min="3" max="3" width="3.125" style="54" customWidth="1"/>
    <col min="4" max="4" width="4.625" style="54" customWidth="1"/>
    <col min="5" max="6" width="8.375" style="54" customWidth="1"/>
    <col min="7" max="7" width="6.375" style="54" customWidth="1"/>
    <col min="8" max="8" width="6.875" style="54" customWidth="1"/>
    <col min="9" max="9" width="9.625" style="54" customWidth="1"/>
    <col min="10" max="12" width="7.625" style="54" customWidth="1"/>
    <col min="13" max="13" width="16.125" style="54" customWidth="1"/>
    <col min="14" max="14" width="7.5" style="54" customWidth="1"/>
    <col min="15" max="15" width="4.875" style="54" customWidth="1"/>
    <col min="16" max="16" width="3.875" style="54" customWidth="1"/>
    <col min="17" max="17" width="18.5" style="54" customWidth="1"/>
    <col min="18" max="19" width="3.625" style="54" customWidth="1"/>
    <col min="20" max="20" width="6.625" style="54" customWidth="1"/>
    <col min="21" max="21" width="4.875" style="54" customWidth="1"/>
    <col min="22" max="22" width="3.875" style="54" customWidth="1"/>
    <col min="23" max="23" width="17.625" style="54" customWidth="1"/>
    <col min="24" max="25" width="3.625" style="54" customWidth="1"/>
    <col min="26" max="26" width="6.375" style="54" customWidth="1"/>
    <col min="27" max="27" width="19.25" style="54" customWidth="1"/>
    <col min="28" max="16384" width="9" style="54"/>
  </cols>
  <sheetData>
    <row r="1" spans="1:27" ht="27" customHeight="1">
      <c r="B1" s="2660" t="s">
        <v>1792</v>
      </c>
      <c r="C1" s="2660"/>
      <c r="D1" s="2660"/>
      <c r="E1" s="2660"/>
      <c r="F1" s="2661" t="s">
        <v>1248</v>
      </c>
      <c r="G1" s="2661"/>
      <c r="H1" s="2661"/>
      <c r="I1" s="2661"/>
      <c r="J1" s="2662"/>
      <c r="K1" s="2662"/>
      <c r="L1" s="2662"/>
      <c r="O1" s="266" t="s">
        <v>1247</v>
      </c>
    </row>
    <row r="2" spans="1:27" ht="40.5" customHeight="1">
      <c r="B2" s="2660"/>
      <c r="C2" s="2660"/>
      <c r="D2" s="2660"/>
      <c r="E2" s="2660"/>
      <c r="F2" s="2661"/>
      <c r="G2" s="2661"/>
      <c r="H2" s="2661"/>
      <c r="I2" s="2661"/>
      <c r="J2" s="2662"/>
      <c r="K2" s="2662"/>
      <c r="L2" s="2662"/>
      <c r="O2" s="2497" t="s">
        <v>1246</v>
      </c>
      <c r="P2" s="2458"/>
      <c r="Q2" s="2458"/>
      <c r="R2" s="2458"/>
      <c r="S2" s="2458"/>
      <c r="T2" s="2459"/>
      <c r="U2" s="2497" t="s">
        <v>1245</v>
      </c>
      <c r="V2" s="2458"/>
      <c r="W2" s="2458"/>
      <c r="X2" s="2458"/>
      <c r="Y2" s="2458"/>
      <c r="Z2" s="2459"/>
      <c r="AA2" s="476" t="s">
        <v>1897</v>
      </c>
    </row>
    <row r="3" spans="1:27" ht="15" customHeight="1">
      <c r="A3" s="54" t="s">
        <v>1244</v>
      </c>
      <c r="E3" s="2663" t="str">
        <f>入力!$C$6</f>
        <v>◎◎国道 ○○○舗装工事作業所</v>
      </c>
      <c r="F3" s="2664"/>
      <c r="G3" s="2664"/>
      <c r="H3" s="2664"/>
      <c r="O3" s="2600"/>
      <c r="P3" s="2604"/>
      <c r="Q3" s="2604"/>
      <c r="R3" s="2604"/>
      <c r="S3" s="2604"/>
      <c r="T3" s="2601"/>
      <c r="U3" s="2647"/>
      <c r="V3" s="2648"/>
      <c r="W3" s="2648"/>
      <c r="X3" s="2648"/>
      <c r="Y3" s="2649"/>
      <c r="Z3" s="2656" t="s">
        <v>411</v>
      </c>
      <c r="AA3" s="258" t="s">
        <v>1243</v>
      </c>
    </row>
    <row r="4" spans="1:27" ht="15" customHeight="1">
      <c r="A4" s="54" t="s">
        <v>1242</v>
      </c>
      <c r="E4" s="2658" t="str">
        <f>入力!$C$8</f>
        <v>　安　全　慎　太　郎</v>
      </c>
      <c r="F4" s="2659"/>
      <c r="G4" s="2659"/>
      <c r="H4" s="265" t="s">
        <v>498</v>
      </c>
      <c r="I4" s="56" t="s">
        <v>1070</v>
      </c>
      <c r="J4" s="2654" t="str">
        <f>入力!$C$25</f>
        <v>大山建設株式会社</v>
      </c>
      <c r="K4" s="2655"/>
      <c r="L4" s="2655"/>
      <c r="M4" s="2655"/>
      <c r="O4" s="2602"/>
      <c r="P4" s="2605"/>
      <c r="Q4" s="2605"/>
      <c r="R4" s="2605"/>
      <c r="S4" s="2605"/>
      <c r="T4" s="2603"/>
      <c r="U4" s="2650"/>
      <c r="V4" s="2651"/>
      <c r="W4" s="2651"/>
      <c r="X4" s="2651"/>
      <c r="Y4" s="2652"/>
      <c r="Z4" s="2657"/>
      <c r="AA4" s="258" t="s">
        <v>1241</v>
      </c>
    </row>
    <row r="5" spans="1:27" ht="15" customHeight="1">
      <c r="I5" s="56" t="s">
        <v>1067</v>
      </c>
      <c r="J5" s="264"/>
      <c r="K5" s="264"/>
      <c r="L5" s="264"/>
      <c r="M5" s="264"/>
      <c r="O5" s="2600" t="s">
        <v>1240</v>
      </c>
      <c r="P5" s="2604"/>
      <c r="Q5" s="2604"/>
      <c r="R5" s="2604"/>
      <c r="S5" s="2604"/>
      <c r="T5" s="2601"/>
      <c r="U5" s="2600" t="s">
        <v>1239</v>
      </c>
      <c r="V5" s="2604"/>
      <c r="W5" s="2604"/>
      <c r="X5" s="2604"/>
      <c r="Y5" s="2604"/>
      <c r="Z5" s="2601"/>
      <c r="AA5" s="258" t="s">
        <v>1238</v>
      </c>
    </row>
    <row r="6" spans="1:27" ht="15" customHeight="1">
      <c r="I6" s="56" t="s">
        <v>1237</v>
      </c>
      <c r="J6" s="2654" t="str">
        <f>入力!$C$52</f>
        <v>㈱山田土建</v>
      </c>
      <c r="K6" s="2655"/>
      <c r="L6" s="2655"/>
      <c r="M6" s="2655"/>
      <c r="O6" s="2602"/>
      <c r="P6" s="2605"/>
      <c r="Q6" s="2605"/>
      <c r="R6" s="2605"/>
      <c r="S6" s="2605"/>
      <c r="T6" s="2603"/>
      <c r="U6" s="2602"/>
      <c r="V6" s="2605"/>
      <c r="W6" s="2605"/>
      <c r="X6" s="2605"/>
      <c r="Y6" s="2605"/>
      <c r="Z6" s="2603"/>
      <c r="AA6" s="258" t="s">
        <v>1236</v>
      </c>
    </row>
    <row r="7" spans="1:27" ht="15" customHeight="1">
      <c r="I7" s="56" t="s">
        <v>1064</v>
      </c>
      <c r="J7" s="2653" t="str">
        <f>入力!$C$53</f>
        <v>　山　田　一　郎</v>
      </c>
      <c r="K7" s="2123"/>
      <c r="L7" s="2123"/>
      <c r="M7" s="2123"/>
      <c r="O7" s="2588" t="s">
        <v>1235</v>
      </c>
      <c r="P7" s="2589"/>
      <c r="Q7" s="2590"/>
      <c r="R7" s="2093" t="s">
        <v>1234</v>
      </c>
      <c r="S7" s="2093"/>
      <c r="T7" s="2093"/>
      <c r="U7" s="2588" t="s">
        <v>1235</v>
      </c>
      <c r="V7" s="2589"/>
      <c r="W7" s="2590"/>
      <c r="X7" s="2093" t="s">
        <v>1234</v>
      </c>
      <c r="Y7" s="2093"/>
      <c r="Z7" s="2093"/>
      <c r="AA7" s="258" t="s">
        <v>1233</v>
      </c>
    </row>
    <row r="8" spans="1:27" ht="15" customHeight="1">
      <c r="I8" s="56" t="s">
        <v>1061</v>
      </c>
      <c r="J8" s="2653" t="str">
        <f>日付!$B$6</f>
        <v>03-5555-xxxx</v>
      </c>
      <c r="K8" s="2123"/>
      <c r="L8" s="2123"/>
      <c r="M8" s="2123"/>
      <c r="O8" s="2594"/>
      <c r="P8" s="2595"/>
      <c r="Q8" s="2596"/>
      <c r="R8" s="2575" t="s">
        <v>1232</v>
      </c>
      <c r="S8" s="2577"/>
      <c r="T8" s="255" t="s">
        <v>1231</v>
      </c>
      <c r="U8" s="2594"/>
      <c r="V8" s="2595"/>
      <c r="W8" s="2596"/>
      <c r="X8" s="2575" t="s">
        <v>1232</v>
      </c>
      <c r="Y8" s="2577"/>
      <c r="Z8" s="255" t="s">
        <v>1231</v>
      </c>
      <c r="AA8" s="258" t="s">
        <v>1230</v>
      </c>
    </row>
    <row r="9" spans="1:27" ht="15" customHeight="1">
      <c r="I9" s="56"/>
      <c r="O9" s="2626" t="s">
        <v>1229</v>
      </c>
      <c r="P9" s="2626" t="s">
        <v>1228</v>
      </c>
      <c r="Q9" s="259" t="s">
        <v>1227</v>
      </c>
      <c r="R9" s="2575"/>
      <c r="S9" s="2577"/>
      <c r="T9" s="259"/>
      <c r="U9" s="2580" t="s">
        <v>1226</v>
      </c>
      <c r="V9" s="2580" t="s">
        <v>1225</v>
      </c>
      <c r="W9" s="259" t="s">
        <v>1224</v>
      </c>
      <c r="X9" s="2575"/>
      <c r="Y9" s="2577"/>
      <c r="Z9" s="259"/>
      <c r="AA9" s="258" t="s">
        <v>1223</v>
      </c>
    </row>
    <row r="10" spans="1:27" ht="15" customHeight="1">
      <c r="B10" s="60" t="s">
        <v>1222</v>
      </c>
      <c r="O10" s="2104"/>
      <c r="P10" s="2104"/>
      <c r="Q10" s="259" t="s">
        <v>1221</v>
      </c>
      <c r="R10" s="2575"/>
      <c r="S10" s="2577"/>
      <c r="T10" s="259"/>
      <c r="U10" s="2607"/>
      <c r="V10" s="2607"/>
      <c r="W10" s="259" t="s">
        <v>1220</v>
      </c>
      <c r="X10" s="2575"/>
      <c r="Y10" s="2577"/>
      <c r="Z10" s="259"/>
      <c r="AA10" s="258" t="s">
        <v>1219</v>
      </c>
    </row>
    <row r="11" spans="1:27" ht="15" customHeight="1">
      <c r="B11" s="60" t="s">
        <v>1055</v>
      </c>
      <c r="O11" s="2104"/>
      <c r="P11" s="2104"/>
      <c r="Q11" s="259" t="s">
        <v>1218</v>
      </c>
      <c r="R11" s="2575"/>
      <c r="S11" s="2577"/>
      <c r="T11" s="259"/>
      <c r="U11" s="2607"/>
      <c r="V11" s="2607"/>
      <c r="W11" s="259" t="s">
        <v>1217</v>
      </c>
      <c r="X11" s="2575"/>
      <c r="Y11" s="2577"/>
      <c r="Z11" s="259"/>
      <c r="AA11" s="258" t="s">
        <v>1216</v>
      </c>
    </row>
    <row r="12" spans="1:27" ht="15" customHeight="1">
      <c r="O12" s="2104"/>
      <c r="P12" s="2104"/>
      <c r="Q12" s="259" t="s">
        <v>1215</v>
      </c>
      <c r="R12" s="2575"/>
      <c r="S12" s="2577"/>
      <c r="T12" s="259"/>
      <c r="U12" s="2607"/>
      <c r="V12" s="2607"/>
      <c r="W12" s="259"/>
      <c r="X12" s="2575"/>
      <c r="Y12" s="2577"/>
      <c r="Z12" s="259"/>
      <c r="AA12" s="258" t="s">
        <v>1214</v>
      </c>
    </row>
    <row r="13" spans="1:27" ht="15" customHeight="1">
      <c r="B13" s="2575" t="s">
        <v>1213</v>
      </c>
      <c r="C13" s="2576"/>
      <c r="D13" s="2576"/>
      <c r="E13" s="2576"/>
      <c r="F13" s="2576"/>
      <c r="G13" s="2576"/>
      <c r="H13" s="2577"/>
      <c r="I13" s="2575" t="s">
        <v>1212</v>
      </c>
      <c r="J13" s="2576"/>
      <c r="K13" s="2576"/>
      <c r="L13" s="2576"/>
      <c r="M13" s="2577"/>
      <c r="O13" s="2104"/>
      <c r="P13" s="2627"/>
      <c r="Q13" s="259" t="s">
        <v>1211</v>
      </c>
      <c r="R13" s="2575"/>
      <c r="S13" s="2577"/>
      <c r="T13" s="259"/>
      <c r="U13" s="2607"/>
      <c r="V13" s="2607"/>
      <c r="W13" s="259"/>
      <c r="X13" s="2575"/>
      <c r="Y13" s="2577"/>
      <c r="Z13" s="259"/>
      <c r="AA13" s="258" t="s">
        <v>1210</v>
      </c>
    </row>
    <row r="14" spans="1:27" ht="15" customHeight="1">
      <c r="B14" s="2600"/>
      <c r="C14" s="2604"/>
      <c r="D14" s="2604"/>
      <c r="E14" s="2604"/>
      <c r="F14" s="2604"/>
      <c r="G14" s="2604"/>
      <c r="H14" s="2601"/>
      <c r="I14" s="2588"/>
      <c r="J14" s="2589"/>
      <c r="K14" s="2589"/>
      <c r="L14" s="2589"/>
      <c r="M14" s="2590"/>
      <c r="O14" s="2104"/>
      <c r="P14" s="2626" t="s">
        <v>1209</v>
      </c>
      <c r="Q14" s="259" t="s">
        <v>1208</v>
      </c>
      <c r="R14" s="2575"/>
      <c r="S14" s="2577"/>
      <c r="T14" s="259"/>
      <c r="U14" s="2607"/>
      <c r="V14" s="2607"/>
      <c r="W14" s="259"/>
      <c r="X14" s="2575"/>
      <c r="Y14" s="2577"/>
      <c r="Z14" s="259"/>
      <c r="AA14" s="258" t="s">
        <v>1207</v>
      </c>
    </row>
    <row r="15" spans="1:27" ht="15" customHeight="1">
      <c r="B15" s="2635"/>
      <c r="C15" s="2636"/>
      <c r="D15" s="2636"/>
      <c r="E15" s="2636"/>
      <c r="F15" s="2636"/>
      <c r="G15" s="2636"/>
      <c r="H15" s="2637"/>
      <c r="I15" s="2591"/>
      <c r="J15" s="2592"/>
      <c r="K15" s="2592"/>
      <c r="L15" s="2592"/>
      <c r="M15" s="2593"/>
      <c r="O15" s="2104"/>
      <c r="P15" s="2104"/>
      <c r="Q15" s="259" t="s">
        <v>1206</v>
      </c>
      <c r="R15" s="2575"/>
      <c r="S15" s="2577"/>
      <c r="T15" s="259"/>
      <c r="U15" s="2607"/>
      <c r="V15" s="261"/>
      <c r="W15" s="263" t="s">
        <v>1147</v>
      </c>
      <c r="X15" s="2575"/>
      <c r="Y15" s="2577"/>
      <c r="Z15" s="259"/>
      <c r="AA15" s="258" t="s">
        <v>1205</v>
      </c>
    </row>
    <row r="16" spans="1:27" ht="15" customHeight="1">
      <c r="B16" s="2602"/>
      <c r="C16" s="2605"/>
      <c r="D16" s="2605"/>
      <c r="E16" s="2605"/>
      <c r="F16" s="2605"/>
      <c r="G16" s="2605"/>
      <c r="H16" s="2603"/>
      <c r="I16" s="2594"/>
      <c r="J16" s="2595"/>
      <c r="K16" s="2595"/>
      <c r="L16" s="2595"/>
      <c r="M16" s="2596"/>
      <c r="O16" s="2104"/>
      <c r="P16" s="2104"/>
      <c r="Q16" s="259" t="s">
        <v>1142</v>
      </c>
      <c r="R16" s="2575"/>
      <c r="S16" s="2577"/>
      <c r="T16" s="259"/>
      <c r="U16" s="2607"/>
      <c r="V16" s="261"/>
      <c r="W16" s="263" t="s">
        <v>1124</v>
      </c>
      <c r="X16" s="2575"/>
      <c r="Y16" s="2577"/>
      <c r="Z16" s="259"/>
      <c r="AA16" s="258" t="s">
        <v>1204</v>
      </c>
    </row>
    <row r="17" spans="2:27" ht="15" customHeight="1">
      <c r="B17" s="2638"/>
      <c r="C17" s="2639"/>
      <c r="D17" s="2640"/>
      <c r="E17" s="2588" t="s">
        <v>1203</v>
      </c>
      <c r="F17" s="2590"/>
      <c r="G17" s="2588" t="s">
        <v>1202</v>
      </c>
      <c r="H17" s="2590"/>
      <c r="I17" s="2588" t="s">
        <v>1201</v>
      </c>
      <c r="J17" s="2589"/>
      <c r="K17" s="2590"/>
      <c r="L17" s="2597" t="s">
        <v>1200</v>
      </c>
      <c r="M17" s="2597" t="s">
        <v>1199</v>
      </c>
      <c r="O17" s="2104"/>
      <c r="P17" s="2104"/>
      <c r="Q17" s="259" t="s">
        <v>1198</v>
      </c>
      <c r="R17" s="2575"/>
      <c r="S17" s="2577"/>
      <c r="T17" s="259"/>
      <c r="U17" s="2607"/>
      <c r="V17" s="261"/>
      <c r="W17" s="260" t="s">
        <v>1197</v>
      </c>
      <c r="X17" s="2575"/>
      <c r="Y17" s="2577"/>
      <c r="Z17" s="259"/>
      <c r="AA17" s="258" t="s">
        <v>1196</v>
      </c>
    </row>
    <row r="18" spans="2:27" ht="15" customHeight="1">
      <c r="B18" s="2641"/>
      <c r="C18" s="2642"/>
      <c r="D18" s="2643"/>
      <c r="E18" s="2591"/>
      <c r="F18" s="2593"/>
      <c r="G18" s="2591"/>
      <c r="H18" s="2593"/>
      <c r="I18" s="2591"/>
      <c r="J18" s="2592"/>
      <c r="K18" s="2593"/>
      <c r="L18" s="2598"/>
      <c r="M18" s="2598"/>
      <c r="O18" s="2104"/>
      <c r="P18" s="2104"/>
      <c r="Q18" s="259" t="s">
        <v>1195</v>
      </c>
      <c r="R18" s="2575"/>
      <c r="S18" s="2577"/>
      <c r="T18" s="259"/>
      <c r="U18" s="2581"/>
      <c r="V18" s="261"/>
      <c r="W18" s="260" t="s">
        <v>1171</v>
      </c>
      <c r="X18" s="2575"/>
      <c r="Y18" s="2577"/>
      <c r="Z18" s="259"/>
      <c r="AA18" s="258" t="s">
        <v>1194</v>
      </c>
    </row>
    <row r="19" spans="2:27" ht="15" customHeight="1">
      <c r="B19" s="2644"/>
      <c r="C19" s="2645"/>
      <c r="D19" s="2646"/>
      <c r="E19" s="2594"/>
      <c r="F19" s="2596"/>
      <c r="G19" s="2594"/>
      <c r="H19" s="2596"/>
      <c r="I19" s="2594"/>
      <c r="J19" s="2595"/>
      <c r="K19" s="2596"/>
      <c r="L19" s="2599"/>
      <c r="M19" s="2599"/>
      <c r="O19" s="2104"/>
      <c r="P19" s="2104"/>
      <c r="Q19" s="259" t="s">
        <v>1159</v>
      </c>
      <c r="R19" s="2575"/>
      <c r="S19" s="2577"/>
      <c r="T19" s="262"/>
      <c r="U19" s="2580" t="s">
        <v>1193</v>
      </c>
      <c r="V19" s="261"/>
      <c r="W19" s="260" t="s">
        <v>1178</v>
      </c>
      <c r="X19" s="2575"/>
      <c r="Y19" s="2577"/>
      <c r="Z19" s="259"/>
      <c r="AA19" s="258" t="s">
        <v>1192</v>
      </c>
    </row>
    <row r="20" spans="2:27" ht="15" customHeight="1">
      <c r="B20" s="2588" t="s">
        <v>1191</v>
      </c>
      <c r="C20" s="2589"/>
      <c r="D20" s="2590"/>
      <c r="E20" s="2588"/>
      <c r="F20" s="2590"/>
      <c r="G20" s="2588"/>
      <c r="H20" s="2590"/>
      <c r="I20" s="2588"/>
      <c r="J20" s="2589"/>
      <c r="K20" s="2590"/>
      <c r="L20" s="2597"/>
      <c r="M20" s="2597"/>
      <c r="O20" s="2104"/>
      <c r="P20" s="2104"/>
      <c r="Q20" s="259" t="s">
        <v>1190</v>
      </c>
      <c r="R20" s="2575"/>
      <c r="S20" s="2577"/>
      <c r="T20" s="262"/>
      <c r="U20" s="2607"/>
      <c r="V20" s="261"/>
      <c r="W20" s="260" t="s">
        <v>1189</v>
      </c>
      <c r="X20" s="2575"/>
      <c r="Y20" s="2577"/>
      <c r="Z20" s="259"/>
      <c r="AA20" s="258" t="s">
        <v>1188</v>
      </c>
    </row>
    <row r="21" spans="2:27" ht="15" customHeight="1">
      <c r="B21" s="2591"/>
      <c r="C21" s="2592"/>
      <c r="D21" s="2593"/>
      <c r="E21" s="2591"/>
      <c r="F21" s="2593"/>
      <c r="G21" s="2591"/>
      <c r="H21" s="2593"/>
      <c r="I21" s="2591"/>
      <c r="J21" s="2592"/>
      <c r="K21" s="2593"/>
      <c r="L21" s="2598"/>
      <c r="M21" s="2598"/>
      <c r="O21" s="2104"/>
      <c r="P21" s="2104"/>
      <c r="Q21" s="259" t="s">
        <v>1187</v>
      </c>
      <c r="R21" s="2575"/>
      <c r="S21" s="2577"/>
      <c r="T21" s="262"/>
      <c r="U21" s="2607"/>
      <c r="V21" s="261"/>
      <c r="W21" s="260" t="s">
        <v>1186</v>
      </c>
      <c r="X21" s="2575"/>
      <c r="Y21" s="2577"/>
      <c r="Z21" s="259"/>
      <c r="AA21" s="258" t="s">
        <v>1185</v>
      </c>
    </row>
    <row r="22" spans="2:27" ht="15" customHeight="1">
      <c r="B22" s="2594"/>
      <c r="C22" s="2595"/>
      <c r="D22" s="2596"/>
      <c r="E22" s="2594"/>
      <c r="F22" s="2596"/>
      <c r="G22" s="2594"/>
      <c r="H22" s="2596"/>
      <c r="I22" s="2594"/>
      <c r="J22" s="2595"/>
      <c r="K22" s="2596"/>
      <c r="L22" s="2599"/>
      <c r="M22" s="2599"/>
      <c r="O22" s="2104"/>
      <c r="P22" s="2627"/>
      <c r="Q22" s="259" t="s">
        <v>1184</v>
      </c>
      <c r="R22" s="2575"/>
      <c r="S22" s="2577"/>
      <c r="T22" s="262"/>
      <c r="U22" s="2607"/>
      <c r="V22" s="261"/>
      <c r="W22" s="260" t="s">
        <v>1183</v>
      </c>
      <c r="X22" s="2575"/>
      <c r="Y22" s="2577"/>
      <c r="Z22" s="259"/>
      <c r="AA22" s="258" t="s">
        <v>1182</v>
      </c>
    </row>
    <row r="23" spans="2:27" ht="15" customHeight="1">
      <c r="B23" s="2588" t="s">
        <v>1181</v>
      </c>
      <c r="C23" s="2589"/>
      <c r="D23" s="2590"/>
      <c r="E23" s="2600"/>
      <c r="F23" s="2601"/>
      <c r="G23" s="2591" t="s">
        <v>1180</v>
      </c>
      <c r="H23" s="2634"/>
      <c r="I23" s="2588"/>
      <c r="J23" s="2589"/>
      <c r="K23" s="2590"/>
      <c r="L23" s="2600" t="s">
        <v>1179</v>
      </c>
      <c r="M23" s="2601"/>
      <c r="O23" s="2104"/>
      <c r="P23" s="2626" t="s">
        <v>1102</v>
      </c>
      <c r="Q23" s="259" t="s">
        <v>1178</v>
      </c>
      <c r="R23" s="2575"/>
      <c r="S23" s="2577"/>
      <c r="T23" s="262"/>
      <c r="U23" s="2607"/>
      <c r="V23" s="261"/>
      <c r="W23" s="260" t="s">
        <v>1177</v>
      </c>
      <c r="X23" s="2575"/>
      <c r="Y23" s="2577"/>
      <c r="Z23" s="259"/>
      <c r="AA23" s="258" t="s">
        <v>1176</v>
      </c>
    </row>
    <row r="24" spans="2:27" ht="15" customHeight="1">
      <c r="B24" s="2594"/>
      <c r="C24" s="2595"/>
      <c r="D24" s="2596"/>
      <c r="E24" s="2602"/>
      <c r="F24" s="2603"/>
      <c r="G24" s="2591"/>
      <c r="H24" s="2634"/>
      <c r="I24" s="2591"/>
      <c r="J24" s="2592"/>
      <c r="K24" s="2593"/>
      <c r="L24" s="2602"/>
      <c r="M24" s="2603"/>
      <c r="O24" s="2104"/>
      <c r="P24" s="2104"/>
      <c r="Q24" s="259" t="s">
        <v>1175</v>
      </c>
      <c r="R24" s="2575"/>
      <c r="S24" s="2577"/>
      <c r="T24" s="262"/>
      <c r="U24" s="2607"/>
      <c r="V24" s="261"/>
      <c r="W24" s="260" t="s">
        <v>1174</v>
      </c>
      <c r="X24" s="2575"/>
      <c r="Y24" s="2577"/>
      <c r="Z24" s="259"/>
      <c r="AA24" s="258" t="s">
        <v>1173</v>
      </c>
    </row>
    <row r="25" spans="2:27" ht="15" customHeight="1">
      <c r="B25" s="2628" t="s">
        <v>1172</v>
      </c>
      <c r="C25" s="2629"/>
      <c r="D25" s="2630"/>
      <c r="E25" s="2600"/>
      <c r="F25" s="2601"/>
      <c r="G25" s="2591"/>
      <c r="H25" s="2634"/>
      <c r="I25" s="2591"/>
      <c r="J25" s="2592"/>
      <c r="K25" s="2593"/>
      <c r="L25" s="2600"/>
      <c r="M25" s="2601"/>
      <c r="O25" s="2627"/>
      <c r="P25" s="2627"/>
      <c r="Q25" s="259" t="s">
        <v>1171</v>
      </c>
      <c r="R25" s="2575"/>
      <c r="S25" s="2577"/>
      <c r="T25" s="262"/>
      <c r="U25" s="2607"/>
      <c r="V25" s="261"/>
      <c r="W25" s="260" t="s">
        <v>1170</v>
      </c>
      <c r="X25" s="2575"/>
      <c r="Y25" s="2577"/>
      <c r="Z25" s="259"/>
      <c r="AA25" s="258" t="s">
        <v>1169</v>
      </c>
    </row>
    <row r="26" spans="2:27" ht="15" customHeight="1">
      <c r="B26" s="2631"/>
      <c r="C26" s="2632"/>
      <c r="D26" s="2633"/>
      <c r="E26" s="2602"/>
      <c r="F26" s="2603"/>
      <c r="G26" s="2594"/>
      <c r="H26" s="2595"/>
      <c r="I26" s="2594"/>
      <c r="J26" s="2595"/>
      <c r="K26" s="2596"/>
      <c r="L26" s="2602"/>
      <c r="M26" s="2603"/>
      <c r="O26" s="2626" t="s">
        <v>1168</v>
      </c>
      <c r="P26" s="2580" t="s">
        <v>1167</v>
      </c>
      <c r="Q26" s="259" t="s">
        <v>1154</v>
      </c>
      <c r="R26" s="2575"/>
      <c r="S26" s="2577"/>
      <c r="T26" s="262"/>
      <c r="U26" s="2607"/>
      <c r="V26" s="261"/>
      <c r="W26" s="260" t="s">
        <v>1166</v>
      </c>
      <c r="X26" s="2575"/>
      <c r="Y26" s="2577"/>
      <c r="Z26" s="259"/>
      <c r="AA26" s="258" t="s">
        <v>1165</v>
      </c>
    </row>
    <row r="27" spans="2:27" ht="15" customHeight="1">
      <c r="B27" s="2588" t="s">
        <v>1164</v>
      </c>
      <c r="C27" s="2589"/>
      <c r="D27" s="2590"/>
      <c r="E27" s="2600" t="s">
        <v>504</v>
      </c>
      <c r="F27" s="2604"/>
      <c r="G27" s="2604"/>
      <c r="H27" s="2601"/>
      <c r="I27" s="2588" t="s">
        <v>1163</v>
      </c>
      <c r="J27" s="2589"/>
      <c r="K27" s="2589"/>
      <c r="L27" s="2589"/>
      <c r="M27" s="2590"/>
      <c r="O27" s="2104"/>
      <c r="P27" s="2607"/>
      <c r="Q27" s="259" t="s">
        <v>1143</v>
      </c>
      <c r="R27" s="2575"/>
      <c r="S27" s="2577"/>
      <c r="T27" s="262"/>
      <c r="U27" s="2607"/>
      <c r="V27" s="261"/>
      <c r="W27" s="260" t="s">
        <v>1162</v>
      </c>
      <c r="X27" s="2575"/>
      <c r="Y27" s="2577"/>
      <c r="Z27" s="259"/>
      <c r="AA27" s="258" t="s">
        <v>1161</v>
      </c>
    </row>
    <row r="28" spans="2:27" ht="15" customHeight="1">
      <c r="B28" s="2591"/>
      <c r="C28" s="2592"/>
      <c r="D28" s="2593"/>
      <c r="E28" s="2602"/>
      <c r="F28" s="2605"/>
      <c r="G28" s="2605"/>
      <c r="H28" s="2603"/>
      <c r="I28" s="2594"/>
      <c r="J28" s="2595"/>
      <c r="K28" s="2595"/>
      <c r="L28" s="2595"/>
      <c r="M28" s="2596"/>
      <c r="O28" s="2104"/>
      <c r="P28" s="2607"/>
      <c r="Q28" s="259" t="s">
        <v>1160</v>
      </c>
      <c r="R28" s="2575"/>
      <c r="S28" s="2577"/>
      <c r="T28" s="262"/>
      <c r="U28" s="2581"/>
      <c r="V28" s="261"/>
      <c r="W28" s="260" t="s">
        <v>1159</v>
      </c>
      <c r="X28" s="2575"/>
      <c r="Y28" s="2577"/>
      <c r="Z28" s="259"/>
      <c r="AA28" s="258" t="s">
        <v>1158</v>
      </c>
    </row>
    <row r="29" spans="2:27" ht="15" customHeight="1">
      <c r="B29" s="2591"/>
      <c r="C29" s="2592"/>
      <c r="D29" s="2593"/>
      <c r="E29" s="2608" t="s">
        <v>1157</v>
      </c>
      <c r="F29" s="2609"/>
      <c r="G29" s="2609"/>
      <c r="H29" s="2610"/>
      <c r="I29" s="2614"/>
      <c r="J29" s="2615"/>
      <c r="K29" s="2615"/>
      <c r="L29" s="2615"/>
      <c r="M29" s="2616"/>
      <c r="O29" s="2104"/>
      <c r="P29" s="2607"/>
      <c r="Q29" s="259" t="s">
        <v>1156</v>
      </c>
      <c r="R29" s="2575"/>
      <c r="S29" s="2577"/>
      <c r="T29" s="262"/>
      <c r="U29" s="2580" t="s">
        <v>1155</v>
      </c>
      <c r="V29" s="261"/>
      <c r="W29" s="260" t="s">
        <v>1154</v>
      </c>
      <c r="X29" s="2575"/>
      <c r="Y29" s="2577"/>
      <c r="Z29" s="259"/>
      <c r="AA29" s="258" t="s">
        <v>1153</v>
      </c>
    </row>
    <row r="30" spans="2:27" ht="15" customHeight="1">
      <c r="B30" s="2591"/>
      <c r="C30" s="2592"/>
      <c r="D30" s="2593"/>
      <c r="E30" s="2611"/>
      <c r="F30" s="2612"/>
      <c r="G30" s="2612"/>
      <c r="H30" s="2613"/>
      <c r="I30" s="2617"/>
      <c r="J30" s="2618"/>
      <c r="K30" s="2618"/>
      <c r="L30" s="2618"/>
      <c r="M30" s="2619"/>
      <c r="O30" s="2104"/>
      <c r="P30" s="2581"/>
      <c r="Q30" s="259" t="s">
        <v>1152</v>
      </c>
      <c r="R30" s="2575"/>
      <c r="S30" s="2577"/>
      <c r="T30" s="262"/>
      <c r="U30" s="2607"/>
      <c r="V30" s="261"/>
      <c r="W30" s="260" t="s">
        <v>1151</v>
      </c>
      <c r="X30" s="2575"/>
      <c r="Y30" s="2577"/>
      <c r="Z30" s="259"/>
      <c r="AA30" s="258" t="s">
        <v>1150</v>
      </c>
    </row>
    <row r="31" spans="2:27" ht="15" customHeight="1">
      <c r="B31" s="2591"/>
      <c r="C31" s="2592"/>
      <c r="D31" s="2593"/>
      <c r="E31" s="2608" t="s">
        <v>1149</v>
      </c>
      <c r="F31" s="2609"/>
      <c r="G31" s="2609"/>
      <c r="H31" s="2610"/>
      <c r="I31" s="2614"/>
      <c r="J31" s="2615"/>
      <c r="K31" s="2615"/>
      <c r="L31" s="2615"/>
      <c r="M31" s="2616"/>
      <c r="O31" s="2104"/>
      <c r="P31" s="2580" t="s">
        <v>1148</v>
      </c>
      <c r="Q31" s="259" t="s">
        <v>1147</v>
      </c>
      <c r="R31" s="2575"/>
      <c r="S31" s="2577"/>
      <c r="T31" s="262"/>
      <c r="U31" s="2607"/>
      <c r="V31" s="261"/>
      <c r="W31" s="260" t="s">
        <v>1146</v>
      </c>
      <c r="X31" s="2575"/>
      <c r="Y31" s="2577"/>
      <c r="Z31" s="259"/>
      <c r="AA31" s="258" t="s">
        <v>1145</v>
      </c>
    </row>
    <row r="32" spans="2:27" ht="15" customHeight="1">
      <c r="B32" s="2594"/>
      <c r="C32" s="2595"/>
      <c r="D32" s="2596"/>
      <c r="E32" s="2611"/>
      <c r="F32" s="2612"/>
      <c r="G32" s="2612"/>
      <c r="H32" s="2613"/>
      <c r="I32" s="2617"/>
      <c r="J32" s="2618"/>
      <c r="K32" s="2618"/>
      <c r="L32" s="2618"/>
      <c r="M32" s="2619"/>
      <c r="O32" s="2104"/>
      <c r="P32" s="2607"/>
      <c r="Q32" s="259" t="s">
        <v>1144</v>
      </c>
      <c r="R32" s="2575"/>
      <c r="S32" s="2577"/>
      <c r="T32" s="262"/>
      <c r="U32" s="2607"/>
      <c r="V32" s="261"/>
      <c r="W32" s="260" t="s">
        <v>1143</v>
      </c>
      <c r="X32" s="2575"/>
      <c r="Y32" s="2577"/>
      <c r="Z32" s="259"/>
      <c r="AA32" s="258" t="s">
        <v>1141</v>
      </c>
    </row>
    <row r="33" spans="2:27" ht="15" customHeight="1">
      <c r="B33" s="2620" t="s">
        <v>1140</v>
      </c>
      <c r="C33" s="2621" t="s">
        <v>1139</v>
      </c>
      <c r="D33" s="2622" t="s">
        <v>1138</v>
      </c>
      <c r="E33" s="2600"/>
      <c r="F33" s="2601"/>
      <c r="G33" s="2588" t="s">
        <v>1137</v>
      </c>
      <c r="H33" s="2590"/>
      <c r="I33" s="2588"/>
      <c r="J33" s="2623"/>
      <c r="K33" s="2588" t="s">
        <v>1136</v>
      </c>
      <c r="L33" s="2590"/>
      <c r="M33" s="2597"/>
      <c r="O33" s="2104"/>
      <c r="P33" s="2607"/>
      <c r="Q33" s="259" t="s">
        <v>1135</v>
      </c>
      <c r="R33" s="2575"/>
      <c r="S33" s="2577"/>
      <c r="T33" s="262"/>
      <c r="U33" s="2607"/>
      <c r="V33" s="261"/>
      <c r="W33" s="260" t="s">
        <v>1134</v>
      </c>
      <c r="X33" s="2575"/>
      <c r="Y33" s="2577"/>
      <c r="Z33" s="259"/>
      <c r="AA33" s="258" t="s">
        <v>1133</v>
      </c>
    </row>
    <row r="34" spans="2:27" ht="15" customHeight="1">
      <c r="B34" s="2620"/>
      <c r="C34" s="2621"/>
      <c r="D34" s="2622"/>
      <c r="E34" s="2602"/>
      <c r="F34" s="2603"/>
      <c r="G34" s="2591"/>
      <c r="H34" s="2593"/>
      <c r="I34" s="2591"/>
      <c r="J34" s="2624"/>
      <c r="K34" s="2591"/>
      <c r="L34" s="2593"/>
      <c r="M34" s="2598"/>
      <c r="O34" s="2104"/>
      <c r="P34" s="2607"/>
      <c r="Q34" s="259" t="s">
        <v>1132</v>
      </c>
      <c r="R34" s="2575"/>
      <c r="S34" s="2577"/>
      <c r="T34" s="262"/>
      <c r="U34" s="2607"/>
      <c r="V34" s="261"/>
      <c r="W34" s="260" t="s">
        <v>1131</v>
      </c>
      <c r="X34" s="2575"/>
      <c r="Y34" s="2577"/>
      <c r="Z34" s="259"/>
      <c r="AA34" s="258" t="s">
        <v>1130</v>
      </c>
    </row>
    <row r="35" spans="2:27" ht="15" customHeight="1">
      <c r="B35" s="2620"/>
      <c r="C35" s="2621"/>
      <c r="D35" s="2093" t="s">
        <v>1129</v>
      </c>
      <c r="E35" s="2600"/>
      <c r="F35" s="2601"/>
      <c r="G35" s="2591"/>
      <c r="H35" s="2593"/>
      <c r="I35" s="2591"/>
      <c r="J35" s="2624"/>
      <c r="K35" s="2591"/>
      <c r="L35" s="2593"/>
      <c r="M35" s="2598"/>
      <c r="O35" s="2104"/>
      <c r="P35" s="2607"/>
      <c r="Q35" s="259" t="s">
        <v>1128</v>
      </c>
      <c r="R35" s="2575"/>
      <c r="S35" s="2577"/>
      <c r="T35" s="262"/>
      <c r="U35" s="2581"/>
      <c r="V35" s="261"/>
      <c r="W35" s="260" t="s">
        <v>1127</v>
      </c>
      <c r="X35" s="2575"/>
      <c r="Y35" s="2577"/>
      <c r="Z35" s="259"/>
      <c r="AA35" s="258" t="s">
        <v>1126</v>
      </c>
    </row>
    <row r="36" spans="2:27" ht="15" customHeight="1">
      <c r="B36" s="2620"/>
      <c r="C36" s="2621"/>
      <c r="D36" s="2093"/>
      <c r="E36" s="2602"/>
      <c r="F36" s="2603"/>
      <c r="G36" s="2591"/>
      <c r="H36" s="2593"/>
      <c r="I36" s="2591"/>
      <c r="J36" s="2624"/>
      <c r="K36" s="2591"/>
      <c r="L36" s="2593"/>
      <c r="M36" s="2598"/>
      <c r="O36" s="2104"/>
      <c r="P36" s="2607"/>
      <c r="Q36" s="259" t="s">
        <v>1125</v>
      </c>
      <c r="R36" s="2575"/>
      <c r="S36" s="2577"/>
      <c r="T36" s="262"/>
      <c r="U36" s="2580" t="s">
        <v>1123</v>
      </c>
      <c r="V36" s="261"/>
      <c r="W36" s="260" t="s">
        <v>1122</v>
      </c>
      <c r="X36" s="2575"/>
      <c r="Y36" s="2577"/>
      <c r="Z36" s="259"/>
      <c r="AA36" s="258" t="s">
        <v>1121</v>
      </c>
    </row>
    <row r="37" spans="2:27" ht="15" customHeight="1">
      <c r="B37" s="2620"/>
      <c r="C37" s="2093" t="s">
        <v>1120</v>
      </c>
      <c r="D37" s="2093"/>
      <c r="E37" s="2600"/>
      <c r="F37" s="2601"/>
      <c r="G37" s="2591"/>
      <c r="H37" s="2593"/>
      <c r="I37" s="2591"/>
      <c r="J37" s="2624"/>
      <c r="K37" s="2591"/>
      <c r="L37" s="2593"/>
      <c r="M37" s="2598"/>
      <c r="O37" s="2104"/>
      <c r="P37" s="2607"/>
      <c r="Q37" s="259" t="s">
        <v>1098</v>
      </c>
      <c r="R37" s="2575"/>
      <c r="S37" s="2577"/>
      <c r="T37" s="262"/>
      <c r="U37" s="2607"/>
      <c r="V37" s="261"/>
      <c r="W37" s="260" t="s">
        <v>1119</v>
      </c>
      <c r="X37" s="2575"/>
      <c r="Y37" s="2577"/>
      <c r="Z37" s="259"/>
      <c r="AA37" s="258" t="s">
        <v>1118</v>
      </c>
    </row>
    <row r="38" spans="2:27" ht="15" customHeight="1">
      <c r="B38" s="2620"/>
      <c r="C38" s="2093"/>
      <c r="D38" s="2093"/>
      <c r="E38" s="2602"/>
      <c r="F38" s="2603"/>
      <c r="G38" s="2594"/>
      <c r="H38" s="2596"/>
      <c r="I38" s="2594"/>
      <c r="J38" s="2625"/>
      <c r="K38" s="2594"/>
      <c r="L38" s="2596"/>
      <c r="M38" s="2599"/>
      <c r="O38" s="2104"/>
      <c r="P38" s="2607"/>
      <c r="Q38" s="259" t="s">
        <v>1117</v>
      </c>
      <c r="R38" s="2575"/>
      <c r="S38" s="2577"/>
      <c r="T38" s="262"/>
      <c r="U38" s="2607"/>
      <c r="V38" s="261"/>
      <c r="W38" s="260" t="s">
        <v>1116</v>
      </c>
      <c r="X38" s="2575"/>
      <c r="Y38" s="2577"/>
      <c r="Z38" s="259"/>
      <c r="AA38" s="258" t="s">
        <v>1115</v>
      </c>
    </row>
    <row r="39" spans="2:27" ht="15" customHeight="1">
      <c r="B39" s="2588" t="s">
        <v>1114</v>
      </c>
      <c r="C39" s="2589"/>
      <c r="D39" s="2590"/>
      <c r="E39" s="2597" t="s">
        <v>1113</v>
      </c>
      <c r="F39" s="2586" t="s">
        <v>1112</v>
      </c>
      <c r="G39" s="2600"/>
      <c r="H39" s="2601"/>
      <c r="I39" s="2600" t="s">
        <v>1111</v>
      </c>
      <c r="J39" s="2132"/>
      <c r="K39" s="2600"/>
      <c r="L39" s="2601"/>
      <c r="M39" s="2586" t="s">
        <v>1110</v>
      </c>
      <c r="O39" s="2627"/>
      <c r="P39" s="2581"/>
      <c r="Q39" s="259" t="s">
        <v>1109</v>
      </c>
      <c r="R39" s="2575"/>
      <c r="S39" s="2577"/>
      <c r="T39" s="262"/>
      <c r="U39" s="2607"/>
      <c r="V39" s="261"/>
      <c r="W39" s="260" t="s">
        <v>1108</v>
      </c>
      <c r="X39" s="2575"/>
      <c r="Y39" s="2577"/>
      <c r="Z39" s="259"/>
      <c r="AA39" s="258" t="s">
        <v>1107</v>
      </c>
    </row>
    <row r="40" spans="2:27" ht="15" customHeight="1">
      <c r="B40" s="2591"/>
      <c r="C40" s="2592"/>
      <c r="D40" s="2593"/>
      <c r="E40" s="2598"/>
      <c r="F40" s="2587"/>
      <c r="G40" s="2602"/>
      <c r="H40" s="2603"/>
      <c r="I40" s="2602"/>
      <c r="J40" s="2133"/>
      <c r="K40" s="2602"/>
      <c r="L40" s="2603"/>
      <c r="M40" s="2587"/>
      <c r="O40" s="2580" t="s">
        <v>1106</v>
      </c>
      <c r="P40" s="2580"/>
      <c r="Q40" s="259" t="s">
        <v>1105</v>
      </c>
      <c r="R40" s="2575"/>
      <c r="S40" s="2577"/>
      <c r="T40" s="262"/>
      <c r="U40" s="2581"/>
      <c r="V40" s="261"/>
      <c r="W40" s="260"/>
      <c r="X40" s="2575"/>
      <c r="Y40" s="2577"/>
      <c r="Z40" s="259"/>
      <c r="AA40" s="258" t="s">
        <v>1104</v>
      </c>
    </row>
    <row r="41" spans="2:27" ht="15" customHeight="1">
      <c r="B41" s="2591"/>
      <c r="C41" s="2592"/>
      <c r="D41" s="2593"/>
      <c r="E41" s="2598"/>
      <c r="F41" s="2586" t="s">
        <v>1103</v>
      </c>
      <c r="G41" s="2600"/>
      <c r="H41" s="2601"/>
      <c r="I41" s="2600" t="s">
        <v>1102</v>
      </c>
      <c r="J41" s="2132"/>
      <c r="K41" s="2600"/>
      <c r="L41" s="2601"/>
      <c r="M41" s="2586"/>
      <c r="O41" s="2607"/>
      <c r="P41" s="2607"/>
      <c r="Q41" s="259" t="s">
        <v>1101</v>
      </c>
      <c r="R41" s="2575"/>
      <c r="S41" s="2577"/>
      <c r="T41" s="262"/>
      <c r="U41" s="2580" t="s">
        <v>1100</v>
      </c>
      <c r="V41" s="261"/>
      <c r="W41" s="260"/>
      <c r="X41" s="2575"/>
      <c r="Y41" s="2577"/>
      <c r="Z41" s="259"/>
      <c r="AA41" s="258" t="s">
        <v>1099</v>
      </c>
    </row>
    <row r="42" spans="2:27" ht="15" customHeight="1">
      <c r="B42" s="2594"/>
      <c r="C42" s="2595"/>
      <c r="D42" s="2596"/>
      <c r="E42" s="2599"/>
      <c r="F42" s="2587"/>
      <c r="G42" s="2602"/>
      <c r="H42" s="2603"/>
      <c r="I42" s="2602"/>
      <c r="J42" s="2133"/>
      <c r="K42" s="2602"/>
      <c r="L42" s="2603"/>
      <c r="M42" s="2587"/>
      <c r="O42" s="2607"/>
      <c r="P42" s="2607"/>
      <c r="Q42" s="259" t="s">
        <v>1098</v>
      </c>
      <c r="R42" s="2575"/>
      <c r="S42" s="2577"/>
      <c r="T42" s="262"/>
      <c r="U42" s="2607"/>
      <c r="V42" s="261"/>
      <c r="W42" s="260"/>
      <c r="X42" s="2575"/>
      <c r="Y42" s="2577"/>
      <c r="Z42" s="259"/>
      <c r="AA42" s="258" t="s">
        <v>1097</v>
      </c>
    </row>
    <row r="43" spans="2:27" ht="15" customHeight="1">
      <c r="B43" s="2588" t="s">
        <v>1096</v>
      </c>
      <c r="C43" s="2589"/>
      <c r="D43" s="2589"/>
      <c r="E43" s="2590"/>
      <c r="F43" s="2588"/>
      <c r="G43" s="2589"/>
      <c r="H43" s="2589"/>
      <c r="I43" s="2589"/>
      <c r="J43" s="2589"/>
      <c r="K43" s="2589"/>
      <c r="L43" s="2589"/>
      <c r="M43" s="2590"/>
      <c r="O43" s="2607"/>
      <c r="P43" s="2607"/>
      <c r="Q43" s="259" t="s">
        <v>1095</v>
      </c>
      <c r="R43" s="2575"/>
      <c r="S43" s="2577"/>
      <c r="T43" s="262"/>
      <c r="U43" s="2607"/>
      <c r="V43" s="261"/>
      <c r="W43" s="260"/>
      <c r="X43" s="2575"/>
      <c r="Y43" s="2577"/>
      <c r="Z43" s="259"/>
      <c r="AA43" s="258" t="s">
        <v>1094</v>
      </c>
    </row>
    <row r="44" spans="2:27" ht="15" customHeight="1">
      <c r="B44" s="2591"/>
      <c r="C44" s="2592"/>
      <c r="D44" s="2592"/>
      <c r="E44" s="2593"/>
      <c r="F44" s="2591"/>
      <c r="G44" s="2592"/>
      <c r="H44" s="2592"/>
      <c r="I44" s="2592"/>
      <c r="J44" s="2592"/>
      <c r="K44" s="2592"/>
      <c r="L44" s="2592"/>
      <c r="M44" s="2593"/>
      <c r="O44" s="2581"/>
      <c r="P44" s="2581"/>
      <c r="Q44" s="259" t="s">
        <v>1093</v>
      </c>
      <c r="R44" s="2575"/>
      <c r="S44" s="2577"/>
      <c r="T44" s="262"/>
      <c r="U44" s="2581"/>
      <c r="V44" s="261"/>
      <c r="W44" s="260"/>
      <c r="X44" s="2575"/>
      <c r="Y44" s="2577"/>
      <c r="Z44" s="259"/>
      <c r="AA44" s="258" t="s">
        <v>1092</v>
      </c>
    </row>
    <row r="45" spans="2:27" ht="15" customHeight="1">
      <c r="B45" s="2594"/>
      <c r="C45" s="2595"/>
      <c r="D45" s="2595"/>
      <c r="E45" s="2596"/>
      <c r="F45" s="2594"/>
      <c r="G45" s="2595"/>
      <c r="H45" s="2595"/>
      <c r="I45" s="2595"/>
      <c r="J45" s="2595"/>
      <c r="K45" s="2595"/>
      <c r="L45" s="2595"/>
      <c r="M45" s="2596"/>
      <c r="O45" s="2586" t="s">
        <v>1091</v>
      </c>
      <c r="P45" s="2580" t="s">
        <v>1089</v>
      </c>
      <c r="Q45" s="2578" t="s">
        <v>1088</v>
      </c>
      <c r="R45" s="2580" t="s">
        <v>1044</v>
      </c>
      <c r="S45" s="2582" t="s">
        <v>411</v>
      </c>
      <c r="T45" s="2583"/>
      <c r="U45" s="2586" t="s">
        <v>1090</v>
      </c>
      <c r="V45" s="2580" t="s">
        <v>1089</v>
      </c>
      <c r="W45" s="2578" t="s">
        <v>1088</v>
      </c>
      <c r="X45" s="2580" t="s">
        <v>1044</v>
      </c>
      <c r="Y45" s="2582" t="s">
        <v>411</v>
      </c>
      <c r="Z45" s="2583"/>
      <c r="AA45" s="258" t="s">
        <v>1087</v>
      </c>
    </row>
    <row r="46" spans="2:27" ht="51.75" customHeight="1">
      <c r="B46" s="2588" t="s">
        <v>1086</v>
      </c>
      <c r="C46" s="2589"/>
      <c r="D46" s="2589"/>
      <c r="E46" s="2590"/>
      <c r="F46" s="2600"/>
      <c r="G46" s="2604"/>
      <c r="H46" s="2604"/>
      <c r="I46" s="2604"/>
      <c r="J46" s="2604"/>
      <c r="K46" s="2604"/>
      <c r="L46" s="2604"/>
      <c r="M46" s="2601"/>
      <c r="O46" s="2587"/>
      <c r="P46" s="2581"/>
      <c r="Q46" s="2579"/>
      <c r="R46" s="2581"/>
      <c r="S46" s="2584"/>
      <c r="T46" s="2585"/>
      <c r="U46" s="2587"/>
      <c r="V46" s="2581"/>
      <c r="W46" s="2579"/>
      <c r="X46" s="2581"/>
      <c r="Y46" s="2584"/>
      <c r="Z46" s="2585"/>
      <c r="AA46" s="257" t="s">
        <v>1085</v>
      </c>
    </row>
    <row r="47" spans="2:27" ht="18" customHeight="1">
      <c r="B47" s="2594"/>
      <c r="C47" s="2595"/>
      <c r="D47" s="2595"/>
      <c r="E47" s="2596"/>
      <c r="F47" s="2602"/>
      <c r="G47" s="2605"/>
      <c r="H47" s="2605"/>
      <c r="I47" s="2605"/>
      <c r="J47" s="2605"/>
      <c r="K47" s="2605"/>
      <c r="L47" s="2605"/>
      <c r="M47" s="2603"/>
      <c r="O47" s="2606" t="s">
        <v>1084</v>
      </c>
      <c r="P47" s="2606"/>
      <c r="Q47" s="2606"/>
      <c r="R47" s="2606"/>
      <c r="S47" s="2606"/>
      <c r="T47" s="2606"/>
      <c r="U47" s="2606"/>
      <c r="V47" s="2606"/>
      <c r="W47" s="2606"/>
      <c r="X47" s="2606"/>
      <c r="Y47" s="2606"/>
      <c r="Z47" s="2606"/>
      <c r="AA47" s="2606"/>
    </row>
    <row r="48" spans="2:27" ht="21" customHeight="1">
      <c r="B48" s="2575" t="s">
        <v>1083</v>
      </c>
      <c r="C48" s="2576"/>
      <c r="D48" s="2576"/>
      <c r="E48" s="2576"/>
      <c r="F48" s="2605"/>
      <c r="G48" s="2603"/>
      <c r="H48" s="2575" t="s">
        <v>1082</v>
      </c>
      <c r="I48" s="2576"/>
      <c r="J48" s="2459"/>
      <c r="K48" s="2575" t="s">
        <v>1081</v>
      </c>
      <c r="L48" s="2576"/>
      <c r="M48" s="2577"/>
      <c r="O48" s="2606"/>
      <c r="P48" s="2606"/>
      <c r="Q48" s="2606"/>
      <c r="R48" s="2606"/>
      <c r="S48" s="2606"/>
      <c r="T48" s="2606"/>
      <c r="U48" s="2606"/>
      <c r="V48" s="2606"/>
      <c r="W48" s="2606"/>
      <c r="X48" s="2606"/>
      <c r="Y48" s="2606"/>
      <c r="Z48" s="2606"/>
      <c r="AA48" s="2606"/>
    </row>
    <row r="49" spans="2:27" ht="43.5" customHeight="1">
      <c r="B49" s="256" t="s">
        <v>794</v>
      </c>
      <c r="C49" s="2575"/>
      <c r="D49" s="2576"/>
      <c r="E49" s="2576"/>
      <c r="F49" s="2576"/>
      <c r="G49" s="2577"/>
      <c r="H49" s="2575"/>
      <c r="I49" s="2576"/>
      <c r="J49" s="2459"/>
      <c r="K49" s="2575" t="s">
        <v>1080</v>
      </c>
      <c r="L49" s="2577"/>
      <c r="M49" s="255"/>
      <c r="O49" s="2606"/>
      <c r="P49" s="2606"/>
      <c r="Q49" s="2606"/>
      <c r="R49" s="2606"/>
      <c r="S49" s="2606"/>
      <c r="T49" s="2606"/>
      <c r="U49" s="2606"/>
      <c r="V49" s="2606"/>
      <c r="W49" s="2606"/>
      <c r="X49" s="2606"/>
      <c r="Y49" s="2606"/>
      <c r="Z49" s="2606"/>
      <c r="AA49" s="2606"/>
    </row>
  </sheetData>
  <mergeCells count="185">
    <mergeCell ref="E4:G4"/>
    <mergeCell ref="X7:Z7"/>
    <mergeCell ref="J8:M8"/>
    <mergeCell ref="B1:E2"/>
    <mergeCell ref="F1:I2"/>
    <mergeCell ref="J1:L2"/>
    <mergeCell ref="O2:T2"/>
    <mergeCell ref="U2:Z2"/>
    <mergeCell ref="E3:H3"/>
    <mergeCell ref="O3:T4"/>
    <mergeCell ref="R8:S8"/>
    <mergeCell ref="X8:Y8"/>
    <mergeCell ref="R9:S9"/>
    <mergeCell ref="U9:U18"/>
    <mergeCell ref="V9:V14"/>
    <mergeCell ref="X9:Y9"/>
    <mergeCell ref="U3:Y4"/>
    <mergeCell ref="J7:M7"/>
    <mergeCell ref="O7:Q8"/>
    <mergeCell ref="R7:T7"/>
    <mergeCell ref="U7:W8"/>
    <mergeCell ref="J4:M4"/>
    <mergeCell ref="O5:T6"/>
    <mergeCell ref="U5:Z6"/>
    <mergeCell ref="J6:M6"/>
    <mergeCell ref="Z3:Z4"/>
    <mergeCell ref="B13:H13"/>
    <mergeCell ref="I13:M13"/>
    <mergeCell ref="R13:S13"/>
    <mergeCell ref="X13:Y13"/>
    <mergeCell ref="O9:O25"/>
    <mergeCell ref="P9:P13"/>
    <mergeCell ref="R10:S10"/>
    <mergeCell ref="X10:Y10"/>
    <mergeCell ref="R11:S11"/>
    <mergeCell ref="X11:Y11"/>
    <mergeCell ref="R12:S12"/>
    <mergeCell ref="X12:Y12"/>
    <mergeCell ref="X14:Y14"/>
    <mergeCell ref="R15:S15"/>
    <mergeCell ref="X15:Y15"/>
    <mergeCell ref="R16:S16"/>
    <mergeCell ref="X16:Y16"/>
    <mergeCell ref="B14:H16"/>
    <mergeCell ref="I14:M16"/>
    <mergeCell ref="P14:P22"/>
    <mergeCell ref="R14:S14"/>
    <mergeCell ref="B17:D19"/>
    <mergeCell ref="L17:L19"/>
    <mergeCell ref="B20:D22"/>
    <mergeCell ref="L20:L22"/>
    <mergeCell ref="M20:M22"/>
    <mergeCell ref="E20:F22"/>
    <mergeCell ref="G20:H22"/>
    <mergeCell ref="E17:F19"/>
    <mergeCell ref="G17:H19"/>
    <mergeCell ref="I17:K19"/>
    <mergeCell ref="I20:K22"/>
    <mergeCell ref="X17:Y17"/>
    <mergeCell ref="X18:Y18"/>
    <mergeCell ref="R19:S19"/>
    <mergeCell ref="U19:U28"/>
    <mergeCell ref="X19:Y19"/>
    <mergeCell ref="R20:S20"/>
    <mergeCell ref="R21:S21"/>
    <mergeCell ref="R18:S18"/>
    <mergeCell ref="X25:Y25"/>
    <mergeCell ref="R22:S22"/>
    <mergeCell ref="X22:Y22"/>
    <mergeCell ref="R23:S23"/>
    <mergeCell ref="R25:S25"/>
    <mergeCell ref="X20:Y20"/>
    <mergeCell ref="X23:Y23"/>
    <mergeCell ref="R24:S24"/>
    <mergeCell ref="X24:Y24"/>
    <mergeCell ref="X21:Y21"/>
    <mergeCell ref="M17:M19"/>
    <mergeCell ref="R17:S17"/>
    <mergeCell ref="L23:M24"/>
    <mergeCell ref="P23:P25"/>
    <mergeCell ref="B25:D26"/>
    <mergeCell ref="E25:F26"/>
    <mergeCell ref="L25:M26"/>
    <mergeCell ref="O26:O39"/>
    <mergeCell ref="B23:D24"/>
    <mergeCell ref="E23:F24"/>
    <mergeCell ref="G23:H26"/>
    <mergeCell ref="I23:K26"/>
    <mergeCell ref="I27:M28"/>
    <mergeCell ref="R27:S27"/>
    <mergeCell ref="R31:S31"/>
    <mergeCell ref="E31:H32"/>
    <mergeCell ref="I31:M32"/>
    <mergeCell ref="P31:P39"/>
    <mergeCell ref="M33:M38"/>
    <mergeCell ref="R34:S34"/>
    <mergeCell ref="X27:Y27"/>
    <mergeCell ref="R28:S28"/>
    <mergeCell ref="X28:Y28"/>
    <mergeCell ref="E29:H30"/>
    <mergeCell ref="I29:M30"/>
    <mergeCell ref="P26:P30"/>
    <mergeCell ref="R26:S26"/>
    <mergeCell ref="X26:Y26"/>
    <mergeCell ref="R29:S29"/>
    <mergeCell ref="R30:S30"/>
    <mergeCell ref="B33:B38"/>
    <mergeCell ref="C33:C36"/>
    <mergeCell ref="D33:D34"/>
    <mergeCell ref="E33:F34"/>
    <mergeCell ref="C37:D38"/>
    <mergeCell ref="E37:F38"/>
    <mergeCell ref="D35:D36"/>
    <mergeCell ref="E35:F36"/>
    <mergeCell ref="B27:D32"/>
    <mergeCell ref="E27:H28"/>
    <mergeCell ref="G33:H38"/>
    <mergeCell ref="I33:J38"/>
    <mergeCell ref="I39:J40"/>
    <mergeCell ref="K39:L40"/>
    <mergeCell ref="K33:L38"/>
    <mergeCell ref="X37:Y37"/>
    <mergeCell ref="R38:S38"/>
    <mergeCell ref="X38:Y38"/>
    <mergeCell ref="R35:S35"/>
    <mergeCell ref="R36:S36"/>
    <mergeCell ref="U36:U40"/>
    <mergeCell ref="X36:Y36"/>
    <mergeCell ref="R37:S37"/>
    <mergeCell ref="U29:U35"/>
    <mergeCell ref="X29:Y29"/>
    <mergeCell ref="X30:Y30"/>
    <mergeCell ref="X31:Y31"/>
    <mergeCell ref="X35:Y35"/>
    <mergeCell ref="X33:Y33"/>
    <mergeCell ref="X34:Y34"/>
    <mergeCell ref="X32:Y32"/>
    <mergeCell ref="R33:S33"/>
    <mergeCell ref="R32:S32"/>
    <mergeCell ref="M39:M40"/>
    <mergeCell ref="R39:S39"/>
    <mergeCell ref="X39:Y39"/>
    <mergeCell ref="O40:O44"/>
    <mergeCell ref="P40:P44"/>
    <mergeCell ref="R40:S40"/>
    <mergeCell ref="X40:Y40"/>
    <mergeCell ref="M41:M42"/>
    <mergeCell ref="R41:S41"/>
    <mergeCell ref="U41:U44"/>
    <mergeCell ref="X41:Y41"/>
    <mergeCell ref="R42:S42"/>
    <mergeCell ref="X42:Y42"/>
    <mergeCell ref="B43:E45"/>
    <mergeCell ref="F43:M45"/>
    <mergeCell ref="R43:S43"/>
    <mergeCell ref="X43:Y43"/>
    <mergeCell ref="R44:S44"/>
    <mergeCell ref="X44:Y44"/>
    <mergeCell ref="O45:O46"/>
    <mergeCell ref="B39:D42"/>
    <mergeCell ref="E39:E42"/>
    <mergeCell ref="F39:F40"/>
    <mergeCell ref="G39:H40"/>
    <mergeCell ref="F41:F42"/>
    <mergeCell ref="G41:H42"/>
    <mergeCell ref="I41:J42"/>
    <mergeCell ref="K41:L42"/>
    <mergeCell ref="B46:E47"/>
    <mergeCell ref="F46:M47"/>
    <mergeCell ref="O47:AA49"/>
    <mergeCell ref="B48:G48"/>
    <mergeCell ref="H48:J48"/>
    <mergeCell ref="K48:M48"/>
    <mergeCell ref="C49:G49"/>
    <mergeCell ref="P45:P46"/>
    <mergeCell ref="Q45:Q46"/>
    <mergeCell ref="H49:J49"/>
    <mergeCell ref="K49:L49"/>
    <mergeCell ref="W45:W46"/>
    <mergeCell ref="X45:X46"/>
    <mergeCell ref="R45:R46"/>
    <mergeCell ref="S45:T46"/>
    <mergeCell ref="U45:U46"/>
    <mergeCell ref="V45:V46"/>
    <mergeCell ref="Y45:Z46"/>
  </mergeCells>
  <phoneticPr fontId="5"/>
  <printOptions horizontalCentered="1" verticalCentered="1"/>
  <pageMargins left="0.74803149606299213" right="0.23622047244094491" top="0.59055118110236227" bottom="0.35433070866141736" header="0.39370078740157483" footer="0.23622047244094491"/>
  <pageSetup paperSize="8" firstPageNumber="17" orientation="landscape" useFirstPageNumber="1" verticalDpi="1200" r:id="rId1"/>
  <headerFooter alignWithMargins="0">
    <oddHeader>&amp;R&amp;"ＭＳ 明朝,標準"&amp;10戸安様式第11号</oddHeader>
    <oddFooter>&amp;C- &amp;P -&amp;R&amp;"ＭＳ Ｐ明朝,標準"&amp;10H26.9.1改訂</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FF00"/>
  </sheetPr>
  <dimension ref="A1:V36"/>
  <sheetViews>
    <sheetView workbookViewId="0">
      <selection sqref="A1:C1"/>
    </sheetView>
  </sheetViews>
  <sheetFormatPr defaultRowHeight="12" customHeight="1"/>
  <cols>
    <col min="1" max="8" width="4.125" style="869" customWidth="1"/>
    <col min="9" max="9" width="2.625" style="869" customWidth="1"/>
    <col min="10" max="10" width="1.625" style="869" customWidth="1"/>
    <col min="11" max="11" width="4.125" style="869" customWidth="1"/>
    <col min="12" max="14" width="2.375" style="869" customWidth="1"/>
    <col min="15" max="16" width="4.125" style="869" customWidth="1"/>
    <col min="17" max="20" width="4.625" style="869" customWidth="1"/>
    <col min="21" max="21" width="5.375" style="869" customWidth="1"/>
    <col min="22" max="22" width="8.25" style="869" customWidth="1"/>
    <col min="23" max="257" width="9" style="869"/>
    <col min="258" max="265" width="4.125" style="869" customWidth="1"/>
    <col min="266" max="266" width="2.625" style="869" customWidth="1"/>
    <col min="267" max="267" width="1.625" style="869" customWidth="1"/>
    <col min="268" max="268" width="4.125" style="869" customWidth="1"/>
    <col min="269" max="271" width="2.375" style="869" customWidth="1"/>
    <col min="272" max="277" width="4.125" style="869" customWidth="1"/>
    <col min="278" max="278" width="7.125" style="869" customWidth="1"/>
    <col min="279" max="513" width="9" style="869"/>
    <col min="514" max="521" width="4.125" style="869" customWidth="1"/>
    <col min="522" max="522" width="2.625" style="869" customWidth="1"/>
    <col min="523" max="523" width="1.625" style="869" customWidth="1"/>
    <col min="524" max="524" width="4.125" style="869" customWidth="1"/>
    <col min="525" max="527" width="2.375" style="869" customWidth="1"/>
    <col min="528" max="533" width="4.125" style="869" customWidth="1"/>
    <col min="534" max="534" width="7.125" style="869" customWidth="1"/>
    <col min="535" max="769" width="9" style="869"/>
    <col min="770" max="777" width="4.125" style="869" customWidth="1"/>
    <col min="778" max="778" width="2.625" style="869" customWidth="1"/>
    <col min="779" max="779" width="1.625" style="869" customWidth="1"/>
    <col min="780" max="780" width="4.125" style="869" customWidth="1"/>
    <col min="781" max="783" width="2.375" style="869" customWidth="1"/>
    <col min="784" max="789" width="4.125" style="869" customWidth="1"/>
    <col min="790" max="790" width="7.125" style="869" customWidth="1"/>
    <col min="791" max="1025" width="9" style="869"/>
    <col min="1026" max="1033" width="4.125" style="869" customWidth="1"/>
    <col min="1034" max="1034" width="2.625" style="869" customWidth="1"/>
    <col min="1035" max="1035" width="1.625" style="869" customWidth="1"/>
    <col min="1036" max="1036" width="4.125" style="869" customWidth="1"/>
    <col min="1037" max="1039" width="2.375" style="869" customWidth="1"/>
    <col min="1040" max="1045" width="4.125" style="869" customWidth="1"/>
    <col min="1046" max="1046" width="7.125" style="869" customWidth="1"/>
    <col min="1047" max="1281" width="9" style="869"/>
    <col min="1282" max="1289" width="4.125" style="869" customWidth="1"/>
    <col min="1290" max="1290" width="2.625" style="869" customWidth="1"/>
    <col min="1291" max="1291" width="1.625" style="869" customWidth="1"/>
    <col min="1292" max="1292" width="4.125" style="869" customWidth="1"/>
    <col min="1293" max="1295" width="2.375" style="869" customWidth="1"/>
    <col min="1296" max="1301" width="4.125" style="869" customWidth="1"/>
    <col min="1302" max="1302" width="7.125" style="869" customWidth="1"/>
    <col min="1303" max="1537" width="9" style="869"/>
    <col min="1538" max="1545" width="4.125" style="869" customWidth="1"/>
    <col min="1546" max="1546" width="2.625" style="869" customWidth="1"/>
    <col min="1547" max="1547" width="1.625" style="869" customWidth="1"/>
    <col min="1548" max="1548" width="4.125" style="869" customWidth="1"/>
    <col min="1549" max="1551" width="2.375" style="869" customWidth="1"/>
    <col min="1552" max="1557" width="4.125" style="869" customWidth="1"/>
    <col min="1558" max="1558" width="7.125" style="869" customWidth="1"/>
    <col min="1559" max="1793" width="9" style="869"/>
    <col min="1794" max="1801" width="4.125" style="869" customWidth="1"/>
    <col min="1802" max="1802" width="2.625" style="869" customWidth="1"/>
    <col min="1803" max="1803" width="1.625" style="869" customWidth="1"/>
    <col min="1804" max="1804" width="4.125" style="869" customWidth="1"/>
    <col min="1805" max="1807" width="2.375" style="869" customWidth="1"/>
    <col min="1808" max="1813" width="4.125" style="869" customWidth="1"/>
    <col min="1814" max="1814" width="7.125" style="869" customWidth="1"/>
    <col min="1815" max="2049" width="9" style="869"/>
    <col min="2050" max="2057" width="4.125" style="869" customWidth="1"/>
    <col min="2058" max="2058" width="2.625" style="869" customWidth="1"/>
    <col min="2059" max="2059" width="1.625" style="869" customWidth="1"/>
    <col min="2060" max="2060" width="4.125" style="869" customWidth="1"/>
    <col min="2061" max="2063" width="2.375" style="869" customWidth="1"/>
    <col min="2064" max="2069" width="4.125" style="869" customWidth="1"/>
    <col min="2070" max="2070" width="7.125" style="869" customWidth="1"/>
    <col min="2071" max="2305" width="9" style="869"/>
    <col min="2306" max="2313" width="4.125" style="869" customWidth="1"/>
    <col min="2314" max="2314" width="2.625" style="869" customWidth="1"/>
    <col min="2315" max="2315" width="1.625" style="869" customWidth="1"/>
    <col min="2316" max="2316" width="4.125" style="869" customWidth="1"/>
    <col min="2317" max="2319" width="2.375" style="869" customWidth="1"/>
    <col min="2320" max="2325" width="4.125" style="869" customWidth="1"/>
    <col min="2326" max="2326" width="7.125" style="869" customWidth="1"/>
    <col min="2327" max="2561" width="9" style="869"/>
    <col min="2562" max="2569" width="4.125" style="869" customWidth="1"/>
    <col min="2570" max="2570" width="2.625" style="869" customWidth="1"/>
    <col min="2571" max="2571" width="1.625" style="869" customWidth="1"/>
    <col min="2572" max="2572" width="4.125" style="869" customWidth="1"/>
    <col min="2573" max="2575" width="2.375" style="869" customWidth="1"/>
    <col min="2576" max="2581" width="4.125" style="869" customWidth="1"/>
    <col min="2582" max="2582" width="7.125" style="869" customWidth="1"/>
    <col min="2583" max="2817" width="9" style="869"/>
    <col min="2818" max="2825" width="4.125" style="869" customWidth="1"/>
    <col min="2826" max="2826" width="2.625" style="869" customWidth="1"/>
    <col min="2827" max="2827" width="1.625" style="869" customWidth="1"/>
    <col min="2828" max="2828" width="4.125" style="869" customWidth="1"/>
    <col min="2829" max="2831" width="2.375" style="869" customWidth="1"/>
    <col min="2832" max="2837" width="4.125" style="869" customWidth="1"/>
    <col min="2838" max="2838" width="7.125" style="869" customWidth="1"/>
    <col min="2839" max="3073" width="9" style="869"/>
    <col min="3074" max="3081" width="4.125" style="869" customWidth="1"/>
    <col min="3082" max="3082" width="2.625" style="869" customWidth="1"/>
    <col min="3083" max="3083" width="1.625" style="869" customWidth="1"/>
    <col min="3084" max="3084" width="4.125" style="869" customWidth="1"/>
    <col min="3085" max="3087" width="2.375" style="869" customWidth="1"/>
    <col min="3088" max="3093" width="4.125" style="869" customWidth="1"/>
    <col min="3094" max="3094" width="7.125" style="869" customWidth="1"/>
    <col min="3095" max="3329" width="9" style="869"/>
    <col min="3330" max="3337" width="4.125" style="869" customWidth="1"/>
    <col min="3338" max="3338" width="2.625" style="869" customWidth="1"/>
    <col min="3339" max="3339" width="1.625" style="869" customWidth="1"/>
    <col min="3340" max="3340" width="4.125" style="869" customWidth="1"/>
    <col min="3341" max="3343" width="2.375" style="869" customWidth="1"/>
    <col min="3344" max="3349" width="4.125" style="869" customWidth="1"/>
    <col min="3350" max="3350" width="7.125" style="869" customWidth="1"/>
    <col min="3351" max="3585" width="9" style="869"/>
    <col min="3586" max="3593" width="4.125" style="869" customWidth="1"/>
    <col min="3594" max="3594" width="2.625" style="869" customWidth="1"/>
    <col min="3595" max="3595" width="1.625" style="869" customWidth="1"/>
    <col min="3596" max="3596" width="4.125" style="869" customWidth="1"/>
    <col min="3597" max="3599" width="2.375" style="869" customWidth="1"/>
    <col min="3600" max="3605" width="4.125" style="869" customWidth="1"/>
    <col min="3606" max="3606" width="7.125" style="869" customWidth="1"/>
    <col min="3607" max="3841" width="9" style="869"/>
    <col min="3842" max="3849" width="4.125" style="869" customWidth="1"/>
    <col min="3850" max="3850" width="2.625" style="869" customWidth="1"/>
    <col min="3851" max="3851" width="1.625" style="869" customWidth="1"/>
    <col min="3852" max="3852" width="4.125" style="869" customWidth="1"/>
    <col min="3853" max="3855" width="2.375" style="869" customWidth="1"/>
    <col min="3856" max="3861" width="4.125" style="869" customWidth="1"/>
    <col min="3862" max="3862" width="7.125" style="869" customWidth="1"/>
    <col min="3863" max="4097" width="9" style="869"/>
    <col min="4098" max="4105" width="4.125" style="869" customWidth="1"/>
    <col min="4106" max="4106" width="2.625" style="869" customWidth="1"/>
    <col min="4107" max="4107" width="1.625" style="869" customWidth="1"/>
    <col min="4108" max="4108" width="4.125" style="869" customWidth="1"/>
    <col min="4109" max="4111" width="2.375" style="869" customWidth="1"/>
    <col min="4112" max="4117" width="4.125" style="869" customWidth="1"/>
    <col min="4118" max="4118" width="7.125" style="869" customWidth="1"/>
    <col min="4119" max="4353" width="9" style="869"/>
    <col min="4354" max="4361" width="4.125" style="869" customWidth="1"/>
    <col min="4362" max="4362" width="2.625" style="869" customWidth="1"/>
    <col min="4363" max="4363" width="1.625" style="869" customWidth="1"/>
    <col min="4364" max="4364" width="4.125" style="869" customWidth="1"/>
    <col min="4365" max="4367" width="2.375" style="869" customWidth="1"/>
    <col min="4368" max="4373" width="4.125" style="869" customWidth="1"/>
    <col min="4374" max="4374" width="7.125" style="869" customWidth="1"/>
    <col min="4375" max="4609" width="9" style="869"/>
    <col min="4610" max="4617" width="4.125" style="869" customWidth="1"/>
    <col min="4618" max="4618" width="2.625" style="869" customWidth="1"/>
    <col min="4619" max="4619" width="1.625" style="869" customWidth="1"/>
    <col min="4620" max="4620" width="4.125" style="869" customWidth="1"/>
    <col min="4621" max="4623" width="2.375" style="869" customWidth="1"/>
    <col min="4624" max="4629" width="4.125" style="869" customWidth="1"/>
    <col min="4630" max="4630" width="7.125" style="869" customWidth="1"/>
    <col min="4631" max="4865" width="9" style="869"/>
    <col min="4866" max="4873" width="4.125" style="869" customWidth="1"/>
    <col min="4874" max="4874" width="2.625" style="869" customWidth="1"/>
    <col min="4875" max="4875" width="1.625" style="869" customWidth="1"/>
    <col min="4876" max="4876" width="4.125" style="869" customWidth="1"/>
    <col min="4877" max="4879" width="2.375" style="869" customWidth="1"/>
    <col min="4880" max="4885" width="4.125" style="869" customWidth="1"/>
    <col min="4886" max="4886" width="7.125" style="869" customWidth="1"/>
    <col min="4887" max="5121" width="9" style="869"/>
    <col min="5122" max="5129" width="4.125" style="869" customWidth="1"/>
    <col min="5130" max="5130" width="2.625" style="869" customWidth="1"/>
    <col min="5131" max="5131" width="1.625" style="869" customWidth="1"/>
    <col min="5132" max="5132" width="4.125" style="869" customWidth="1"/>
    <col min="5133" max="5135" width="2.375" style="869" customWidth="1"/>
    <col min="5136" max="5141" width="4.125" style="869" customWidth="1"/>
    <col min="5142" max="5142" width="7.125" style="869" customWidth="1"/>
    <col min="5143" max="5377" width="9" style="869"/>
    <col min="5378" max="5385" width="4.125" style="869" customWidth="1"/>
    <col min="5386" max="5386" width="2.625" style="869" customWidth="1"/>
    <col min="5387" max="5387" width="1.625" style="869" customWidth="1"/>
    <col min="5388" max="5388" width="4.125" style="869" customWidth="1"/>
    <col min="5389" max="5391" width="2.375" style="869" customWidth="1"/>
    <col min="5392" max="5397" width="4.125" style="869" customWidth="1"/>
    <col min="5398" max="5398" width="7.125" style="869" customWidth="1"/>
    <col min="5399" max="5633" width="9" style="869"/>
    <col min="5634" max="5641" width="4.125" style="869" customWidth="1"/>
    <col min="5642" max="5642" width="2.625" style="869" customWidth="1"/>
    <col min="5643" max="5643" width="1.625" style="869" customWidth="1"/>
    <col min="5644" max="5644" width="4.125" style="869" customWidth="1"/>
    <col min="5645" max="5647" width="2.375" style="869" customWidth="1"/>
    <col min="5648" max="5653" width="4.125" style="869" customWidth="1"/>
    <col min="5654" max="5654" width="7.125" style="869" customWidth="1"/>
    <col min="5655" max="5889" width="9" style="869"/>
    <col min="5890" max="5897" width="4.125" style="869" customWidth="1"/>
    <col min="5898" max="5898" width="2.625" style="869" customWidth="1"/>
    <col min="5899" max="5899" width="1.625" style="869" customWidth="1"/>
    <col min="5900" max="5900" width="4.125" style="869" customWidth="1"/>
    <col min="5901" max="5903" width="2.375" style="869" customWidth="1"/>
    <col min="5904" max="5909" width="4.125" style="869" customWidth="1"/>
    <col min="5910" max="5910" width="7.125" style="869" customWidth="1"/>
    <col min="5911" max="6145" width="9" style="869"/>
    <col min="6146" max="6153" width="4.125" style="869" customWidth="1"/>
    <col min="6154" max="6154" width="2.625" style="869" customWidth="1"/>
    <col min="6155" max="6155" width="1.625" style="869" customWidth="1"/>
    <col min="6156" max="6156" width="4.125" style="869" customWidth="1"/>
    <col min="6157" max="6159" width="2.375" style="869" customWidth="1"/>
    <col min="6160" max="6165" width="4.125" style="869" customWidth="1"/>
    <col min="6166" max="6166" width="7.125" style="869" customWidth="1"/>
    <col min="6167" max="6401" width="9" style="869"/>
    <col min="6402" max="6409" width="4.125" style="869" customWidth="1"/>
    <col min="6410" max="6410" width="2.625" style="869" customWidth="1"/>
    <col min="6411" max="6411" width="1.625" style="869" customWidth="1"/>
    <col min="6412" max="6412" width="4.125" style="869" customWidth="1"/>
    <col min="6413" max="6415" width="2.375" style="869" customWidth="1"/>
    <col min="6416" max="6421" width="4.125" style="869" customWidth="1"/>
    <col min="6422" max="6422" width="7.125" style="869" customWidth="1"/>
    <col min="6423" max="6657" width="9" style="869"/>
    <col min="6658" max="6665" width="4.125" style="869" customWidth="1"/>
    <col min="6666" max="6666" width="2.625" style="869" customWidth="1"/>
    <col min="6667" max="6667" width="1.625" style="869" customWidth="1"/>
    <col min="6668" max="6668" width="4.125" style="869" customWidth="1"/>
    <col min="6669" max="6671" width="2.375" style="869" customWidth="1"/>
    <col min="6672" max="6677" width="4.125" style="869" customWidth="1"/>
    <col min="6678" max="6678" width="7.125" style="869" customWidth="1"/>
    <col min="6679" max="6913" width="9" style="869"/>
    <col min="6914" max="6921" width="4.125" style="869" customWidth="1"/>
    <col min="6922" max="6922" width="2.625" style="869" customWidth="1"/>
    <col min="6923" max="6923" width="1.625" style="869" customWidth="1"/>
    <col min="6924" max="6924" width="4.125" style="869" customWidth="1"/>
    <col min="6925" max="6927" width="2.375" style="869" customWidth="1"/>
    <col min="6928" max="6933" width="4.125" style="869" customWidth="1"/>
    <col min="6934" max="6934" width="7.125" style="869" customWidth="1"/>
    <col min="6935" max="7169" width="9" style="869"/>
    <col min="7170" max="7177" width="4.125" style="869" customWidth="1"/>
    <col min="7178" max="7178" width="2.625" style="869" customWidth="1"/>
    <col min="7179" max="7179" width="1.625" style="869" customWidth="1"/>
    <col min="7180" max="7180" width="4.125" style="869" customWidth="1"/>
    <col min="7181" max="7183" width="2.375" style="869" customWidth="1"/>
    <col min="7184" max="7189" width="4.125" style="869" customWidth="1"/>
    <col min="7190" max="7190" width="7.125" style="869" customWidth="1"/>
    <col min="7191" max="7425" width="9" style="869"/>
    <col min="7426" max="7433" width="4.125" style="869" customWidth="1"/>
    <col min="7434" max="7434" width="2.625" style="869" customWidth="1"/>
    <col min="7435" max="7435" width="1.625" style="869" customWidth="1"/>
    <col min="7436" max="7436" width="4.125" style="869" customWidth="1"/>
    <col min="7437" max="7439" width="2.375" style="869" customWidth="1"/>
    <col min="7440" max="7445" width="4.125" style="869" customWidth="1"/>
    <col min="7446" max="7446" width="7.125" style="869" customWidth="1"/>
    <col min="7447" max="7681" width="9" style="869"/>
    <col min="7682" max="7689" width="4.125" style="869" customWidth="1"/>
    <col min="7690" max="7690" width="2.625" style="869" customWidth="1"/>
    <col min="7691" max="7691" width="1.625" style="869" customWidth="1"/>
    <col min="7692" max="7692" width="4.125" style="869" customWidth="1"/>
    <col min="7693" max="7695" width="2.375" style="869" customWidth="1"/>
    <col min="7696" max="7701" width="4.125" style="869" customWidth="1"/>
    <col min="7702" max="7702" width="7.125" style="869" customWidth="1"/>
    <col min="7703" max="7937" width="9" style="869"/>
    <col min="7938" max="7945" width="4.125" style="869" customWidth="1"/>
    <col min="7946" max="7946" width="2.625" style="869" customWidth="1"/>
    <col min="7947" max="7947" width="1.625" style="869" customWidth="1"/>
    <col min="7948" max="7948" width="4.125" style="869" customWidth="1"/>
    <col min="7949" max="7951" width="2.375" style="869" customWidth="1"/>
    <col min="7952" max="7957" width="4.125" style="869" customWidth="1"/>
    <col min="7958" max="7958" width="7.125" style="869" customWidth="1"/>
    <col min="7959" max="8193" width="9" style="869"/>
    <col min="8194" max="8201" width="4.125" style="869" customWidth="1"/>
    <col min="8202" max="8202" width="2.625" style="869" customWidth="1"/>
    <col min="8203" max="8203" width="1.625" style="869" customWidth="1"/>
    <col min="8204" max="8204" width="4.125" style="869" customWidth="1"/>
    <col min="8205" max="8207" width="2.375" style="869" customWidth="1"/>
    <col min="8208" max="8213" width="4.125" style="869" customWidth="1"/>
    <col min="8214" max="8214" width="7.125" style="869" customWidth="1"/>
    <col min="8215" max="8449" width="9" style="869"/>
    <col min="8450" max="8457" width="4.125" style="869" customWidth="1"/>
    <col min="8458" max="8458" width="2.625" style="869" customWidth="1"/>
    <col min="8459" max="8459" width="1.625" style="869" customWidth="1"/>
    <col min="8460" max="8460" width="4.125" style="869" customWidth="1"/>
    <col min="8461" max="8463" width="2.375" style="869" customWidth="1"/>
    <col min="8464" max="8469" width="4.125" style="869" customWidth="1"/>
    <col min="8470" max="8470" width="7.125" style="869" customWidth="1"/>
    <col min="8471" max="8705" width="9" style="869"/>
    <col min="8706" max="8713" width="4.125" style="869" customWidth="1"/>
    <col min="8714" max="8714" width="2.625" style="869" customWidth="1"/>
    <col min="8715" max="8715" width="1.625" style="869" customWidth="1"/>
    <col min="8716" max="8716" width="4.125" style="869" customWidth="1"/>
    <col min="8717" max="8719" width="2.375" style="869" customWidth="1"/>
    <col min="8720" max="8725" width="4.125" style="869" customWidth="1"/>
    <col min="8726" max="8726" width="7.125" style="869" customWidth="1"/>
    <col min="8727" max="8961" width="9" style="869"/>
    <col min="8962" max="8969" width="4.125" style="869" customWidth="1"/>
    <col min="8970" max="8970" width="2.625" style="869" customWidth="1"/>
    <col min="8971" max="8971" width="1.625" style="869" customWidth="1"/>
    <col min="8972" max="8972" width="4.125" style="869" customWidth="1"/>
    <col min="8973" max="8975" width="2.375" style="869" customWidth="1"/>
    <col min="8976" max="8981" width="4.125" style="869" customWidth="1"/>
    <col min="8982" max="8982" width="7.125" style="869" customWidth="1"/>
    <col min="8983" max="9217" width="9" style="869"/>
    <col min="9218" max="9225" width="4.125" style="869" customWidth="1"/>
    <col min="9226" max="9226" width="2.625" style="869" customWidth="1"/>
    <col min="9227" max="9227" width="1.625" style="869" customWidth="1"/>
    <col min="9228" max="9228" width="4.125" style="869" customWidth="1"/>
    <col min="9229" max="9231" width="2.375" style="869" customWidth="1"/>
    <col min="9232" max="9237" width="4.125" style="869" customWidth="1"/>
    <col min="9238" max="9238" width="7.125" style="869" customWidth="1"/>
    <col min="9239" max="9473" width="9" style="869"/>
    <col min="9474" max="9481" width="4.125" style="869" customWidth="1"/>
    <col min="9482" max="9482" width="2.625" style="869" customWidth="1"/>
    <col min="9483" max="9483" width="1.625" style="869" customWidth="1"/>
    <col min="9484" max="9484" width="4.125" style="869" customWidth="1"/>
    <col min="9485" max="9487" width="2.375" style="869" customWidth="1"/>
    <col min="9488" max="9493" width="4.125" style="869" customWidth="1"/>
    <col min="9494" max="9494" width="7.125" style="869" customWidth="1"/>
    <col min="9495" max="9729" width="9" style="869"/>
    <col min="9730" max="9737" width="4.125" style="869" customWidth="1"/>
    <col min="9738" max="9738" width="2.625" style="869" customWidth="1"/>
    <col min="9739" max="9739" width="1.625" style="869" customWidth="1"/>
    <col min="9740" max="9740" width="4.125" style="869" customWidth="1"/>
    <col min="9741" max="9743" width="2.375" style="869" customWidth="1"/>
    <col min="9744" max="9749" width="4.125" style="869" customWidth="1"/>
    <col min="9750" max="9750" width="7.125" style="869" customWidth="1"/>
    <col min="9751" max="9985" width="9" style="869"/>
    <col min="9986" max="9993" width="4.125" style="869" customWidth="1"/>
    <col min="9994" max="9994" width="2.625" style="869" customWidth="1"/>
    <col min="9995" max="9995" width="1.625" style="869" customWidth="1"/>
    <col min="9996" max="9996" width="4.125" style="869" customWidth="1"/>
    <col min="9997" max="9999" width="2.375" style="869" customWidth="1"/>
    <col min="10000" max="10005" width="4.125" style="869" customWidth="1"/>
    <col min="10006" max="10006" width="7.125" style="869" customWidth="1"/>
    <col min="10007" max="10241" width="9" style="869"/>
    <col min="10242" max="10249" width="4.125" style="869" customWidth="1"/>
    <col min="10250" max="10250" width="2.625" style="869" customWidth="1"/>
    <col min="10251" max="10251" width="1.625" style="869" customWidth="1"/>
    <col min="10252" max="10252" width="4.125" style="869" customWidth="1"/>
    <col min="10253" max="10255" width="2.375" style="869" customWidth="1"/>
    <col min="10256" max="10261" width="4.125" style="869" customWidth="1"/>
    <col min="10262" max="10262" width="7.125" style="869" customWidth="1"/>
    <col min="10263" max="10497" width="9" style="869"/>
    <col min="10498" max="10505" width="4.125" style="869" customWidth="1"/>
    <col min="10506" max="10506" width="2.625" style="869" customWidth="1"/>
    <col min="10507" max="10507" width="1.625" style="869" customWidth="1"/>
    <col min="10508" max="10508" width="4.125" style="869" customWidth="1"/>
    <col min="10509" max="10511" width="2.375" style="869" customWidth="1"/>
    <col min="10512" max="10517" width="4.125" style="869" customWidth="1"/>
    <col min="10518" max="10518" width="7.125" style="869" customWidth="1"/>
    <col min="10519" max="10753" width="9" style="869"/>
    <col min="10754" max="10761" width="4.125" style="869" customWidth="1"/>
    <col min="10762" max="10762" width="2.625" style="869" customWidth="1"/>
    <col min="10763" max="10763" width="1.625" style="869" customWidth="1"/>
    <col min="10764" max="10764" width="4.125" style="869" customWidth="1"/>
    <col min="10765" max="10767" width="2.375" style="869" customWidth="1"/>
    <col min="10768" max="10773" width="4.125" style="869" customWidth="1"/>
    <col min="10774" max="10774" width="7.125" style="869" customWidth="1"/>
    <col min="10775" max="11009" width="9" style="869"/>
    <col min="11010" max="11017" width="4.125" style="869" customWidth="1"/>
    <col min="11018" max="11018" width="2.625" style="869" customWidth="1"/>
    <col min="11019" max="11019" width="1.625" style="869" customWidth="1"/>
    <col min="11020" max="11020" width="4.125" style="869" customWidth="1"/>
    <col min="11021" max="11023" width="2.375" style="869" customWidth="1"/>
    <col min="11024" max="11029" width="4.125" style="869" customWidth="1"/>
    <col min="11030" max="11030" width="7.125" style="869" customWidth="1"/>
    <col min="11031" max="11265" width="9" style="869"/>
    <col min="11266" max="11273" width="4.125" style="869" customWidth="1"/>
    <col min="11274" max="11274" width="2.625" style="869" customWidth="1"/>
    <col min="11275" max="11275" width="1.625" style="869" customWidth="1"/>
    <col min="11276" max="11276" width="4.125" style="869" customWidth="1"/>
    <col min="11277" max="11279" width="2.375" style="869" customWidth="1"/>
    <col min="11280" max="11285" width="4.125" style="869" customWidth="1"/>
    <col min="11286" max="11286" width="7.125" style="869" customWidth="1"/>
    <col min="11287" max="11521" width="9" style="869"/>
    <col min="11522" max="11529" width="4.125" style="869" customWidth="1"/>
    <col min="11530" max="11530" width="2.625" style="869" customWidth="1"/>
    <col min="11531" max="11531" width="1.625" style="869" customWidth="1"/>
    <col min="11532" max="11532" width="4.125" style="869" customWidth="1"/>
    <col min="11533" max="11535" width="2.375" style="869" customWidth="1"/>
    <col min="11536" max="11541" width="4.125" style="869" customWidth="1"/>
    <col min="11542" max="11542" width="7.125" style="869" customWidth="1"/>
    <col min="11543" max="11777" width="9" style="869"/>
    <col min="11778" max="11785" width="4.125" style="869" customWidth="1"/>
    <col min="11786" max="11786" width="2.625" style="869" customWidth="1"/>
    <col min="11787" max="11787" width="1.625" style="869" customWidth="1"/>
    <col min="11788" max="11788" width="4.125" style="869" customWidth="1"/>
    <col min="11789" max="11791" width="2.375" style="869" customWidth="1"/>
    <col min="11792" max="11797" width="4.125" style="869" customWidth="1"/>
    <col min="11798" max="11798" width="7.125" style="869" customWidth="1"/>
    <col min="11799" max="12033" width="9" style="869"/>
    <col min="12034" max="12041" width="4.125" style="869" customWidth="1"/>
    <col min="12042" max="12042" width="2.625" style="869" customWidth="1"/>
    <col min="12043" max="12043" width="1.625" style="869" customWidth="1"/>
    <col min="12044" max="12044" width="4.125" style="869" customWidth="1"/>
    <col min="12045" max="12047" width="2.375" style="869" customWidth="1"/>
    <col min="12048" max="12053" width="4.125" style="869" customWidth="1"/>
    <col min="12054" max="12054" width="7.125" style="869" customWidth="1"/>
    <col min="12055" max="12289" width="9" style="869"/>
    <col min="12290" max="12297" width="4.125" style="869" customWidth="1"/>
    <col min="12298" max="12298" width="2.625" style="869" customWidth="1"/>
    <col min="12299" max="12299" width="1.625" style="869" customWidth="1"/>
    <col min="12300" max="12300" width="4.125" style="869" customWidth="1"/>
    <col min="12301" max="12303" width="2.375" style="869" customWidth="1"/>
    <col min="12304" max="12309" width="4.125" style="869" customWidth="1"/>
    <col min="12310" max="12310" width="7.125" style="869" customWidth="1"/>
    <col min="12311" max="12545" width="9" style="869"/>
    <col min="12546" max="12553" width="4.125" style="869" customWidth="1"/>
    <col min="12554" max="12554" width="2.625" style="869" customWidth="1"/>
    <col min="12555" max="12555" width="1.625" style="869" customWidth="1"/>
    <col min="12556" max="12556" width="4.125" style="869" customWidth="1"/>
    <col min="12557" max="12559" width="2.375" style="869" customWidth="1"/>
    <col min="12560" max="12565" width="4.125" style="869" customWidth="1"/>
    <col min="12566" max="12566" width="7.125" style="869" customWidth="1"/>
    <col min="12567" max="12801" width="9" style="869"/>
    <col min="12802" max="12809" width="4.125" style="869" customWidth="1"/>
    <col min="12810" max="12810" width="2.625" style="869" customWidth="1"/>
    <col min="12811" max="12811" width="1.625" style="869" customWidth="1"/>
    <col min="12812" max="12812" width="4.125" style="869" customWidth="1"/>
    <col min="12813" max="12815" width="2.375" style="869" customWidth="1"/>
    <col min="12816" max="12821" width="4.125" style="869" customWidth="1"/>
    <col min="12822" max="12822" width="7.125" style="869" customWidth="1"/>
    <col min="12823" max="13057" width="9" style="869"/>
    <col min="13058" max="13065" width="4.125" style="869" customWidth="1"/>
    <col min="13066" max="13066" width="2.625" style="869" customWidth="1"/>
    <col min="13067" max="13067" width="1.625" style="869" customWidth="1"/>
    <col min="13068" max="13068" width="4.125" style="869" customWidth="1"/>
    <col min="13069" max="13071" width="2.375" style="869" customWidth="1"/>
    <col min="13072" max="13077" width="4.125" style="869" customWidth="1"/>
    <col min="13078" max="13078" width="7.125" style="869" customWidth="1"/>
    <col min="13079" max="13313" width="9" style="869"/>
    <col min="13314" max="13321" width="4.125" style="869" customWidth="1"/>
    <col min="13322" max="13322" width="2.625" style="869" customWidth="1"/>
    <col min="13323" max="13323" width="1.625" style="869" customWidth="1"/>
    <col min="13324" max="13324" width="4.125" style="869" customWidth="1"/>
    <col min="13325" max="13327" width="2.375" style="869" customWidth="1"/>
    <col min="13328" max="13333" width="4.125" style="869" customWidth="1"/>
    <col min="13334" max="13334" width="7.125" style="869" customWidth="1"/>
    <col min="13335" max="13569" width="9" style="869"/>
    <col min="13570" max="13577" width="4.125" style="869" customWidth="1"/>
    <col min="13578" max="13578" width="2.625" style="869" customWidth="1"/>
    <col min="13579" max="13579" width="1.625" style="869" customWidth="1"/>
    <col min="13580" max="13580" width="4.125" style="869" customWidth="1"/>
    <col min="13581" max="13583" width="2.375" style="869" customWidth="1"/>
    <col min="13584" max="13589" width="4.125" style="869" customWidth="1"/>
    <col min="13590" max="13590" width="7.125" style="869" customWidth="1"/>
    <col min="13591" max="13825" width="9" style="869"/>
    <col min="13826" max="13833" width="4.125" style="869" customWidth="1"/>
    <col min="13834" max="13834" width="2.625" style="869" customWidth="1"/>
    <col min="13835" max="13835" width="1.625" style="869" customWidth="1"/>
    <col min="13836" max="13836" width="4.125" style="869" customWidth="1"/>
    <col min="13837" max="13839" width="2.375" style="869" customWidth="1"/>
    <col min="13840" max="13845" width="4.125" style="869" customWidth="1"/>
    <col min="13846" max="13846" width="7.125" style="869" customWidth="1"/>
    <col min="13847" max="14081" width="9" style="869"/>
    <col min="14082" max="14089" width="4.125" style="869" customWidth="1"/>
    <col min="14090" max="14090" width="2.625" style="869" customWidth="1"/>
    <col min="14091" max="14091" width="1.625" style="869" customWidth="1"/>
    <col min="14092" max="14092" width="4.125" style="869" customWidth="1"/>
    <col min="14093" max="14095" width="2.375" style="869" customWidth="1"/>
    <col min="14096" max="14101" width="4.125" style="869" customWidth="1"/>
    <col min="14102" max="14102" width="7.125" style="869" customWidth="1"/>
    <col min="14103" max="14337" width="9" style="869"/>
    <col min="14338" max="14345" width="4.125" style="869" customWidth="1"/>
    <col min="14346" max="14346" width="2.625" style="869" customWidth="1"/>
    <col min="14347" max="14347" width="1.625" style="869" customWidth="1"/>
    <col min="14348" max="14348" width="4.125" style="869" customWidth="1"/>
    <col min="14349" max="14351" width="2.375" style="869" customWidth="1"/>
    <col min="14352" max="14357" width="4.125" style="869" customWidth="1"/>
    <col min="14358" max="14358" width="7.125" style="869" customWidth="1"/>
    <col min="14359" max="14593" width="9" style="869"/>
    <col min="14594" max="14601" width="4.125" style="869" customWidth="1"/>
    <col min="14602" max="14602" width="2.625" style="869" customWidth="1"/>
    <col min="14603" max="14603" width="1.625" style="869" customWidth="1"/>
    <col min="14604" max="14604" width="4.125" style="869" customWidth="1"/>
    <col min="14605" max="14607" width="2.375" style="869" customWidth="1"/>
    <col min="14608" max="14613" width="4.125" style="869" customWidth="1"/>
    <col min="14614" max="14614" width="7.125" style="869" customWidth="1"/>
    <col min="14615" max="14849" width="9" style="869"/>
    <col min="14850" max="14857" width="4.125" style="869" customWidth="1"/>
    <col min="14858" max="14858" width="2.625" style="869" customWidth="1"/>
    <col min="14859" max="14859" width="1.625" style="869" customWidth="1"/>
    <col min="14860" max="14860" width="4.125" style="869" customWidth="1"/>
    <col min="14861" max="14863" width="2.375" style="869" customWidth="1"/>
    <col min="14864" max="14869" width="4.125" style="869" customWidth="1"/>
    <col min="14870" max="14870" width="7.125" style="869" customWidth="1"/>
    <col min="14871" max="15105" width="9" style="869"/>
    <col min="15106" max="15113" width="4.125" style="869" customWidth="1"/>
    <col min="15114" max="15114" width="2.625" style="869" customWidth="1"/>
    <col min="15115" max="15115" width="1.625" style="869" customWidth="1"/>
    <col min="15116" max="15116" width="4.125" style="869" customWidth="1"/>
    <col min="15117" max="15119" width="2.375" style="869" customWidth="1"/>
    <col min="15120" max="15125" width="4.125" style="869" customWidth="1"/>
    <col min="15126" max="15126" width="7.125" style="869" customWidth="1"/>
    <col min="15127" max="15361" width="9" style="869"/>
    <col min="15362" max="15369" width="4.125" style="869" customWidth="1"/>
    <col min="15370" max="15370" width="2.625" style="869" customWidth="1"/>
    <col min="15371" max="15371" width="1.625" style="869" customWidth="1"/>
    <col min="15372" max="15372" width="4.125" style="869" customWidth="1"/>
    <col min="15373" max="15375" width="2.375" style="869" customWidth="1"/>
    <col min="15376" max="15381" width="4.125" style="869" customWidth="1"/>
    <col min="15382" max="15382" width="7.125" style="869" customWidth="1"/>
    <col min="15383" max="15617" width="9" style="869"/>
    <col min="15618" max="15625" width="4.125" style="869" customWidth="1"/>
    <col min="15626" max="15626" width="2.625" style="869" customWidth="1"/>
    <col min="15627" max="15627" width="1.625" style="869" customWidth="1"/>
    <col min="15628" max="15628" width="4.125" style="869" customWidth="1"/>
    <col min="15629" max="15631" width="2.375" style="869" customWidth="1"/>
    <col min="15632" max="15637" width="4.125" style="869" customWidth="1"/>
    <col min="15638" max="15638" width="7.125" style="869" customWidth="1"/>
    <col min="15639" max="15873" width="9" style="869"/>
    <col min="15874" max="15881" width="4.125" style="869" customWidth="1"/>
    <col min="15882" max="15882" width="2.625" style="869" customWidth="1"/>
    <col min="15883" max="15883" width="1.625" style="869" customWidth="1"/>
    <col min="15884" max="15884" width="4.125" style="869" customWidth="1"/>
    <col min="15885" max="15887" width="2.375" style="869" customWidth="1"/>
    <col min="15888" max="15893" width="4.125" style="869" customWidth="1"/>
    <col min="15894" max="15894" width="7.125" style="869" customWidth="1"/>
    <col min="15895" max="16129" width="9" style="869"/>
    <col min="16130" max="16137" width="4.125" style="869" customWidth="1"/>
    <col min="16138" max="16138" width="2.625" style="869" customWidth="1"/>
    <col min="16139" max="16139" width="1.625" style="869" customWidth="1"/>
    <col min="16140" max="16140" width="4.125" style="869" customWidth="1"/>
    <col min="16141" max="16143" width="2.375" style="869" customWidth="1"/>
    <col min="16144" max="16149" width="4.125" style="869" customWidth="1"/>
    <col min="16150" max="16150" width="7.125" style="869" customWidth="1"/>
    <col min="16151" max="16384" width="9" style="869"/>
  </cols>
  <sheetData>
    <row r="1" spans="1:22" ht="15.95" customHeight="1">
      <c r="A1" s="2670"/>
      <c r="B1" s="2670"/>
      <c r="C1" s="2670"/>
      <c r="P1" s="2685" t="s">
        <v>2045</v>
      </c>
      <c r="Q1" s="2686"/>
      <c r="R1" s="2679"/>
      <c r="S1" s="2680"/>
      <c r="T1" s="2680"/>
      <c r="U1" s="2680"/>
      <c r="V1" s="2681"/>
    </row>
    <row r="2" spans="1:22" ht="15.95" customHeight="1">
      <c r="P2" s="2687" t="s">
        <v>2022</v>
      </c>
      <c r="Q2" s="2688"/>
      <c r="R2" s="2682"/>
      <c r="S2" s="2683"/>
      <c r="T2" s="2683"/>
      <c r="U2" s="2683"/>
      <c r="V2" s="2684"/>
    </row>
    <row r="3" spans="1:22" ht="21.95" customHeight="1">
      <c r="A3" s="2671"/>
      <c r="B3" s="2671"/>
      <c r="C3" s="2671"/>
      <c r="D3" s="2671"/>
      <c r="E3" s="2671"/>
      <c r="F3" s="2671"/>
      <c r="G3" s="2671"/>
      <c r="H3" s="2671"/>
      <c r="I3" s="2671"/>
      <c r="J3" s="2671"/>
      <c r="K3" s="2671"/>
      <c r="L3" s="2671"/>
      <c r="M3" s="2671"/>
      <c r="N3" s="2671"/>
      <c r="O3" s="2671"/>
      <c r="P3" s="2671"/>
      <c r="Q3" s="2671"/>
      <c r="R3" s="2671"/>
      <c r="S3" s="2671"/>
      <c r="T3" s="2671"/>
      <c r="U3" s="2671"/>
      <c r="V3" s="2671"/>
    </row>
    <row r="4" spans="1:22" ht="21.95" customHeight="1">
      <c r="A4" s="2672" t="s">
        <v>2023</v>
      </c>
      <c r="B4" s="2672"/>
      <c r="C4" s="2672"/>
      <c r="D4" s="2672"/>
      <c r="E4" s="2672"/>
      <c r="F4" s="2672"/>
      <c r="G4" s="2672"/>
      <c r="H4" s="2672"/>
      <c r="I4" s="2672"/>
      <c r="J4" s="2672"/>
      <c r="K4" s="2672"/>
      <c r="L4" s="2672"/>
      <c r="M4" s="2672"/>
      <c r="N4" s="2672"/>
      <c r="O4" s="2672"/>
      <c r="P4" s="2672"/>
      <c r="Q4" s="2672"/>
      <c r="R4" s="2672"/>
      <c r="S4" s="2672"/>
      <c r="T4" s="2672"/>
      <c r="U4" s="2672"/>
      <c r="V4" s="2672"/>
    </row>
    <row r="5" spans="1:22" ht="21.95" customHeight="1">
      <c r="A5" s="2671"/>
      <c r="B5" s="2671"/>
      <c r="C5" s="2671"/>
      <c r="D5" s="2671"/>
      <c r="E5" s="2671"/>
      <c r="F5" s="2671"/>
      <c r="G5" s="2671"/>
      <c r="H5" s="2671"/>
      <c r="I5" s="2671"/>
      <c r="J5" s="2671"/>
      <c r="K5" s="2671"/>
      <c r="L5" s="2671"/>
      <c r="M5" s="2671"/>
      <c r="N5" s="2671"/>
      <c r="O5" s="2671"/>
      <c r="P5" s="2671"/>
      <c r="Q5" s="2671"/>
      <c r="R5" s="2671"/>
      <c r="S5" s="2671"/>
      <c r="T5" s="2671"/>
      <c r="U5" s="2671"/>
      <c r="V5" s="2671"/>
    </row>
    <row r="6" spans="1:22" ht="21.95" customHeight="1"/>
    <row r="7" spans="1:22" ht="21.95" customHeight="1">
      <c r="A7" s="2673" t="s">
        <v>2024</v>
      </c>
      <c r="B7" s="2674"/>
      <c r="C7" s="2674"/>
      <c r="D7" s="2675"/>
      <c r="E7" s="2675"/>
      <c r="F7" s="2675"/>
      <c r="G7" s="2675"/>
      <c r="H7" s="2675"/>
      <c r="I7" s="2675"/>
      <c r="J7" s="2675"/>
      <c r="K7" s="2676"/>
      <c r="L7" s="870"/>
      <c r="O7" s="2677" t="s">
        <v>2025</v>
      </c>
      <c r="P7" s="2677"/>
      <c r="Q7" s="2678" t="str">
        <f>入力!$C$6</f>
        <v>◎◎国道 ○○○舗装工事作業所</v>
      </c>
      <c r="R7" s="2678"/>
      <c r="S7" s="2678"/>
      <c r="T7" s="2678"/>
      <c r="U7" s="2678"/>
      <c r="V7" s="2678"/>
    </row>
    <row r="8" spans="1:22" ht="21.95" customHeight="1">
      <c r="A8" s="2665" t="s">
        <v>2026</v>
      </c>
      <c r="B8" s="2666"/>
      <c r="C8" s="2666"/>
      <c r="D8" s="2667"/>
      <c r="E8" s="2667"/>
      <c r="F8" s="2667"/>
      <c r="G8" s="2667"/>
      <c r="H8" s="2667"/>
      <c r="I8" s="2667"/>
      <c r="J8" s="2667"/>
      <c r="K8" s="2668"/>
      <c r="L8" s="870"/>
      <c r="O8" s="870"/>
      <c r="P8" s="2669" t="s">
        <v>2027</v>
      </c>
      <c r="Q8" s="2669"/>
      <c r="R8" s="2669"/>
      <c r="S8" s="2669"/>
      <c r="T8" s="2669"/>
      <c r="U8" s="2669"/>
      <c r="V8" s="2669"/>
    </row>
    <row r="9" spans="1:22" ht="21.95" customHeight="1">
      <c r="A9" s="2665" t="s">
        <v>2028</v>
      </c>
      <c r="B9" s="2666"/>
      <c r="C9" s="2666"/>
      <c r="D9" s="2667"/>
      <c r="E9" s="2667"/>
      <c r="F9" s="2667"/>
      <c r="G9" s="2667"/>
      <c r="H9" s="2667"/>
      <c r="I9" s="2667"/>
      <c r="J9" s="2667"/>
      <c r="K9" s="2668"/>
      <c r="L9" s="870"/>
      <c r="O9" s="2689" t="s">
        <v>2029</v>
      </c>
      <c r="P9" s="2689"/>
      <c r="Q9" s="2689"/>
      <c r="R9" s="2689"/>
      <c r="S9" s="2689"/>
      <c r="T9" s="2689"/>
      <c r="U9" s="870"/>
      <c r="V9" s="870"/>
    </row>
    <row r="10" spans="1:22" ht="21.95" customHeight="1">
      <c r="A10" s="2690" t="s">
        <v>2030</v>
      </c>
      <c r="B10" s="2691"/>
      <c r="C10" s="2691"/>
      <c r="D10" s="2692" t="s">
        <v>2031</v>
      </c>
      <c r="E10" s="2693"/>
      <c r="F10" s="2693"/>
      <c r="G10" s="2693"/>
      <c r="H10" s="2693"/>
      <c r="I10" s="2693"/>
      <c r="J10" s="2693"/>
      <c r="K10" s="2694"/>
      <c r="L10" s="870"/>
      <c r="O10" s="2695"/>
      <c r="P10" s="2695"/>
      <c r="Q10" s="2695"/>
      <c r="R10" s="2695"/>
      <c r="S10" s="2695"/>
      <c r="T10" s="2695"/>
      <c r="U10" s="2695"/>
      <c r="V10" s="2695"/>
    </row>
    <row r="11" spans="1:22" ht="21.95" customHeight="1"/>
    <row r="12" spans="1:22" ht="21.95" customHeight="1">
      <c r="A12" s="2696" t="s">
        <v>2032</v>
      </c>
      <c r="B12" s="2697"/>
      <c r="C12" s="2697"/>
      <c r="D12" s="2697"/>
      <c r="E12" s="2697"/>
      <c r="F12" s="2697"/>
      <c r="G12" s="2697"/>
      <c r="H12" s="2697"/>
      <c r="I12" s="2697"/>
      <c r="J12" s="2697"/>
      <c r="K12" s="2697"/>
      <c r="L12" s="2697"/>
      <c r="M12" s="2697"/>
      <c r="N12" s="2697"/>
      <c r="O12" s="2697"/>
      <c r="P12" s="2697"/>
      <c r="Q12" s="2697"/>
      <c r="R12" s="2697"/>
      <c r="S12" s="2698"/>
      <c r="T12" s="2699" t="s">
        <v>2033</v>
      </c>
      <c r="U12" s="2697"/>
      <c r="V12" s="2700"/>
    </row>
    <row r="13" spans="1:22" ht="21.95" customHeight="1">
      <c r="A13" s="2701" t="s">
        <v>2034</v>
      </c>
      <c r="B13" s="2702" t="s">
        <v>2035</v>
      </c>
      <c r="C13" s="2702"/>
      <c r="D13" s="2702"/>
      <c r="E13" s="2702"/>
      <c r="F13" s="2702"/>
      <c r="G13" s="2702"/>
      <c r="H13" s="2702"/>
      <c r="I13" s="2702"/>
      <c r="J13" s="2702"/>
      <c r="K13" s="2702"/>
      <c r="L13" s="2702"/>
      <c r="M13" s="2702"/>
      <c r="N13" s="2702"/>
      <c r="O13" s="2702"/>
      <c r="P13" s="2702"/>
      <c r="Q13" s="2702"/>
      <c r="R13" s="2702"/>
      <c r="S13" s="2702"/>
      <c r="T13" s="2667"/>
      <c r="U13" s="2667"/>
      <c r="V13" s="2668"/>
    </row>
    <row r="14" spans="1:22" ht="21.95" customHeight="1">
      <c r="A14" s="2701"/>
      <c r="B14" s="2702" t="s">
        <v>2036</v>
      </c>
      <c r="C14" s="2702"/>
      <c r="D14" s="2702"/>
      <c r="E14" s="2702"/>
      <c r="F14" s="2702"/>
      <c r="G14" s="2702"/>
      <c r="H14" s="2702"/>
      <c r="I14" s="2702"/>
      <c r="J14" s="2702"/>
      <c r="K14" s="2702"/>
      <c r="L14" s="2702"/>
      <c r="M14" s="2702"/>
      <c r="N14" s="2702"/>
      <c r="O14" s="2702"/>
      <c r="P14" s="2702"/>
      <c r="Q14" s="2702"/>
      <c r="R14" s="2702"/>
      <c r="S14" s="2702"/>
      <c r="T14" s="2667"/>
      <c r="U14" s="2667"/>
      <c r="V14" s="2668"/>
    </row>
    <row r="15" spans="1:22" ht="21.95" customHeight="1">
      <c r="A15" s="2701"/>
      <c r="B15" s="2702" t="s">
        <v>2037</v>
      </c>
      <c r="C15" s="2702"/>
      <c r="D15" s="2702"/>
      <c r="E15" s="2702"/>
      <c r="F15" s="2702"/>
      <c r="G15" s="2702"/>
      <c r="H15" s="2702"/>
      <c r="I15" s="2702"/>
      <c r="J15" s="2702"/>
      <c r="K15" s="2702"/>
      <c r="L15" s="2702"/>
      <c r="M15" s="2702"/>
      <c r="N15" s="2702"/>
      <c r="O15" s="2702"/>
      <c r="P15" s="2702"/>
      <c r="Q15" s="2702"/>
      <c r="R15" s="2702"/>
      <c r="S15" s="2702"/>
      <c r="T15" s="2667"/>
      <c r="U15" s="2667"/>
      <c r="V15" s="2668"/>
    </row>
    <row r="16" spans="1:22" ht="21.95" customHeight="1">
      <c r="A16" s="2703" t="s">
        <v>2038</v>
      </c>
      <c r="B16" s="2706" t="s">
        <v>2039</v>
      </c>
      <c r="C16" s="2707"/>
      <c r="D16" s="2707"/>
      <c r="E16" s="2707"/>
      <c r="F16" s="2707"/>
      <c r="G16" s="2707"/>
      <c r="H16" s="2707"/>
      <c r="I16" s="2707"/>
      <c r="J16" s="2707"/>
      <c r="K16" s="2707"/>
      <c r="L16" s="2707"/>
      <c r="M16" s="2707"/>
      <c r="N16" s="2707"/>
      <c r="O16" s="2707"/>
      <c r="P16" s="2707"/>
      <c r="Q16" s="2707"/>
      <c r="R16" s="2707"/>
      <c r="S16" s="2707"/>
      <c r="T16" s="2707"/>
      <c r="U16" s="2707"/>
      <c r="V16" s="2708"/>
    </row>
    <row r="17" spans="1:22" ht="21.95" customHeight="1">
      <c r="A17" s="2704"/>
      <c r="B17" s="2709"/>
      <c r="C17" s="2710"/>
      <c r="D17" s="2710"/>
      <c r="E17" s="2710"/>
      <c r="F17" s="2710"/>
      <c r="G17" s="2710"/>
      <c r="H17" s="2710"/>
      <c r="I17" s="2710"/>
      <c r="J17" s="2710"/>
      <c r="K17" s="2710"/>
      <c r="L17" s="2710"/>
      <c r="M17" s="2710"/>
      <c r="N17" s="2710"/>
      <c r="O17" s="2710"/>
      <c r="P17" s="2710"/>
      <c r="Q17" s="2710"/>
      <c r="R17" s="2710"/>
      <c r="S17" s="2710"/>
      <c r="T17" s="2710"/>
      <c r="U17" s="2710"/>
      <c r="V17" s="2711"/>
    </row>
    <row r="18" spans="1:22" ht="21.95" customHeight="1">
      <c r="A18" s="2704"/>
      <c r="B18" s="2712"/>
      <c r="C18" s="2713"/>
      <c r="D18" s="2713"/>
      <c r="E18" s="2713"/>
      <c r="F18" s="2713"/>
      <c r="G18" s="2713"/>
      <c r="H18" s="2713"/>
      <c r="I18" s="2713"/>
      <c r="J18" s="2713"/>
      <c r="K18" s="2713"/>
      <c r="L18" s="2713"/>
      <c r="M18" s="2713"/>
      <c r="N18" s="2713"/>
      <c r="O18" s="2713"/>
      <c r="P18" s="2713"/>
      <c r="Q18" s="2713"/>
      <c r="R18" s="2713"/>
      <c r="S18" s="2713"/>
      <c r="T18" s="2713"/>
      <c r="U18" s="2713"/>
      <c r="V18" s="2714"/>
    </row>
    <row r="19" spans="1:22" ht="21.95" customHeight="1">
      <c r="A19" s="2704"/>
      <c r="B19" s="2706" t="s">
        <v>2040</v>
      </c>
      <c r="C19" s="2707"/>
      <c r="D19" s="2707"/>
      <c r="E19" s="2707"/>
      <c r="F19" s="2707"/>
      <c r="G19" s="2707"/>
      <c r="H19" s="2707"/>
      <c r="I19" s="2707"/>
      <c r="J19" s="2707"/>
      <c r="K19" s="2707"/>
      <c r="L19" s="2707"/>
      <c r="M19" s="2707"/>
      <c r="N19" s="2707"/>
      <c r="O19" s="2707"/>
      <c r="P19" s="2707"/>
      <c r="Q19" s="2707"/>
      <c r="R19" s="2707"/>
      <c r="S19" s="2707"/>
      <c r="T19" s="2707"/>
      <c r="U19" s="2707"/>
      <c r="V19" s="2708"/>
    </row>
    <row r="20" spans="1:22" ht="21.95" customHeight="1">
      <c r="A20" s="2704"/>
      <c r="B20" s="2709"/>
      <c r="C20" s="2710"/>
      <c r="D20" s="2710"/>
      <c r="E20" s="2710"/>
      <c r="F20" s="2710"/>
      <c r="G20" s="2710"/>
      <c r="H20" s="2710"/>
      <c r="I20" s="2710"/>
      <c r="J20" s="2710"/>
      <c r="K20" s="2710"/>
      <c r="L20" s="2710"/>
      <c r="M20" s="2710"/>
      <c r="N20" s="2710"/>
      <c r="O20" s="2710"/>
      <c r="P20" s="2710"/>
      <c r="Q20" s="2710"/>
      <c r="R20" s="2710"/>
      <c r="S20" s="2710"/>
      <c r="T20" s="2710"/>
      <c r="U20" s="2710"/>
      <c r="V20" s="2711"/>
    </row>
    <row r="21" spans="1:22" ht="21.95" customHeight="1">
      <c r="A21" s="2704"/>
      <c r="B21" s="2712"/>
      <c r="C21" s="2713"/>
      <c r="D21" s="2713"/>
      <c r="E21" s="2713"/>
      <c r="F21" s="2713"/>
      <c r="G21" s="2713"/>
      <c r="H21" s="2713"/>
      <c r="I21" s="2713"/>
      <c r="J21" s="2713"/>
      <c r="K21" s="2713"/>
      <c r="L21" s="2713"/>
      <c r="M21" s="2713"/>
      <c r="N21" s="2713"/>
      <c r="O21" s="2713"/>
      <c r="P21" s="2713"/>
      <c r="Q21" s="2713"/>
      <c r="R21" s="2713"/>
      <c r="S21" s="2713"/>
      <c r="T21" s="2713"/>
      <c r="U21" s="2713"/>
      <c r="V21" s="2714"/>
    </row>
    <row r="22" spans="1:22" ht="21.95" customHeight="1">
      <c r="A22" s="2704"/>
      <c r="B22" s="2706" t="s">
        <v>2041</v>
      </c>
      <c r="C22" s="2707"/>
      <c r="D22" s="2707"/>
      <c r="E22" s="2707"/>
      <c r="F22" s="2707"/>
      <c r="G22" s="2707"/>
      <c r="H22" s="2707"/>
      <c r="I22" s="2707"/>
      <c r="J22" s="2707"/>
      <c r="K22" s="2707"/>
      <c r="L22" s="2707"/>
      <c r="M22" s="2707"/>
      <c r="N22" s="2707"/>
      <c r="O22" s="2707"/>
      <c r="P22" s="2707"/>
      <c r="Q22" s="2707"/>
      <c r="R22" s="2707"/>
      <c r="S22" s="2707"/>
      <c r="T22" s="2707"/>
      <c r="U22" s="2707"/>
      <c r="V22" s="2708"/>
    </row>
    <row r="23" spans="1:22" ht="21.95" customHeight="1">
      <c r="A23" s="2704"/>
      <c r="B23" s="2709"/>
      <c r="C23" s="2710"/>
      <c r="D23" s="2710"/>
      <c r="E23" s="2710"/>
      <c r="F23" s="2710"/>
      <c r="G23" s="2710"/>
      <c r="H23" s="2710"/>
      <c r="I23" s="2710"/>
      <c r="J23" s="2710"/>
      <c r="K23" s="2710"/>
      <c r="L23" s="2710"/>
      <c r="M23" s="2710"/>
      <c r="N23" s="2710"/>
      <c r="O23" s="2710"/>
      <c r="P23" s="2710"/>
      <c r="Q23" s="2710"/>
      <c r="R23" s="2710"/>
      <c r="S23" s="2710"/>
      <c r="T23" s="2710"/>
      <c r="U23" s="2710"/>
      <c r="V23" s="2711"/>
    </row>
    <row r="24" spans="1:22" ht="21.95" customHeight="1">
      <c r="A24" s="2704"/>
      <c r="B24" s="2712"/>
      <c r="C24" s="2713"/>
      <c r="D24" s="2713"/>
      <c r="E24" s="2713"/>
      <c r="F24" s="2713"/>
      <c r="G24" s="2713"/>
      <c r="H24" s="2713"/>
      <c r="I24" s="2713"/>
      <c r="J24" s="2713"/>
      <c r="K24" s="2713"/>
      <c r="L24" s="2713"/>
      <c r="M24" s="2713"/>
      <c r="N24" s="2713"/>
      <c r="O24" s="2713"/>
      <c r="P24" s="2713"/>
      <c r="Q24" s="2713"/>
      <c r="R24" s="2713"/>
      <c r="S24" s="2713"/>
      <c r="T24" s="2713"/>
      <c r="U24" s="2713"/>
      <c r="V24" s="2714"/>
    </row>
    <row r="25" spans="1:22" ht="21.95" customHeight="1">
      <c r="A25" s="2704"/>
      <c r="B25" s="2706" t="s">
        <v>2042</v>
      </c>
      <c r="C25" s="2707"/>
      <c r="D25" s="2707"/>
      <c r="E25" s="2707"/>
      <c r="F25" s="2707"/>
      <c r="G25" s="2707"/>
      <c r="H25" s="2707"/>
      <c r="I25" s="2707"/>
      <c r="J25" s="2707"/>
      <c r="K25" s="2707"/>
      <c r="L25" s="2707"/>
      <c r="M25" s="2707"/>
      <c r="N25" s="2707"/>
      <c r="O25" s="2707"/>
      <c r="P25" s="2707"/>
      <c r="Q25" s="2707"/>
      <c r="R25" s="2707"/>
      <c r="S25" s="2707"/>
      <c r="T25" s="2707"/>
      <c r="U25" s="2707"/>
      <c r="V25" s="2708"/>
    </row>
    <row r="26" spans="1:22" ht="21.95" customHeight="1">
      <c r="A26" s="2704"/>
      <c r="B26" s="2709"/>
      <c r="C26" s="2710"/>
      <c r="D26" s="2710"/>
      <c r="E26" s="2710"/>
      <c r="F26" s="2710"/>
      <c r="G26" s="2710"/>
      <c r="H26" s="2710"/>
      <c r="I26" s="2710"/>
      <c r="J26" s="2710"/>
      <c r="K26" s="2710"/>
      <c r="L26" s="2710"/>
      <c r="M26" s="2710"/>
      <c r="N26" s="2710"/>
      <c r="O26" s="2710"/>
      <c r="P26" s="2710"/>
      <c r="Q26" s="2710"/>
      <c r="R26" s="2710"/>
      <c r="S26" s="2710"/>
      <c r="T26" s="2710"/>
      <c r="U26" s="2710"/>
      <c r="V26" s="2711"/>
    </row>
    <row r="27" spans="1:22" ht="21.95" customHeight="1">
      <c r="A27" s="2704"/>
      <c r="B27" s="2712"/>
      <c r="C27" s="2713"/>
      <c r="D27" s="2713"/>
      <c r="E27" s="2713"/>
      <c r="F27" s="2713"/>
      <c r="G27" s="2713"/>
      <c r="H27" s="2713"/>
      <c r="I27" s="2713"/>
      <c r="J27" s="2713"/>
      <c r="K27" s="2713"/>
      <c r="L27" s="2713"/>
      <c r="M27" s="2713"/>
      <c r="N27" s="2713"/>
      <c r="O27" s="2713"/>
      <c r="P27" s="2713"/>
      <c r="Q27" s="2713"/>
      <c r="R27" s="2713"/>
      <c r="S27" s="2713"/>
      <c r="T27" s="2713"/>
      <c r="U27" s="2713"/>
      <c r="V27" s="2714"/>
    </row>
    <row r="28" spans="1:22" ht="21.95" customHeight="1">
      <c r="A28" s="2704"/>
      <c r="B28" s="2706" t="s">
        <v>2043</v>
      </c>
      <c r="C28" s="2707"/>
      <c r="D28" s="2707"/>
      <c r="E28" s="2707"/>
      <c r="F28" s="2707"/>
      <c r="G28" s="2707"/>
      <c r="H28" s="2707"/>
      <c r="I28" s="2707"/>
      <c r="J28" s="2707"/>
      <c r="K28" s="2707"/>
      <c r="L28" s="2707"/>
      <c r="M28" s="2707"/>
      <c r="N28" s="2707"/>
      <c r="O28" s="2707"/>
      <c r="P28" s="2707"/>
      <c r="Q28" s="2707"/>
      <c r="R28" s="2707"/>
      <c r="S28" s="2707"/>
      <c r="T28" s="2707"/>
      <c r="U28" s="2707"/>
      <c r="V28" s="2708"/>
    </row>
    <row r="29" spans="1:22" ht="21.95" customHeight="1">
      <c r="A29" s="2704"/>
      <c r="B29" s="2709"/>
      <c r="C29" s="2710"/>
      <c r="D29" s="2710"/>
      <c r="E29" s="2710"/>
      <c r="F29" s="2710"/>
      <c r="G29" s="2710"/>
      <c r="H29" s="2710"/>
      <c r="I29" s="2710"/>
      <c r="J29" s="2710"/>
      <c r="K29" s="2710"/>
      <c r="L29" s="2710"/>
      <c r="M29" s="2710"/>
      <c r="N29" s="2710"/>
      <c r="O29" s="2710"/>
      <c r="P29" s="2710"/>
      <c r="Q29" s="2710"/>
      <c r="R29" s="2710"/>
      <c r="S29" s="2710"/>
      <c r="T29" s="2710"/>
      <c r="U29" s="2710"/>
      <c r="V29" s="2711"/>
    </row>
    <row r="30" spans="1:22" ht="21.95" customHeight="1">
      <c r="A30" s="2705"/>
      <c r="B30" s="2712"/>
      <c r="C30" s="2713"/>
      <c r="D30" s="2713"/>
      <c r="E30" s="2713"/>
      <c r="F30" s="2713"/>
      <c r="G30" s="2713"/>
      <c r="H30" s="2713"/>
      <c r="I30" s="2713"/>
      <c r="J30" s="2713"/>
      <c r="K30" s="2713"/>
      <c r="L30" s="2713"/>
      <c r="M30" s="2713"/>
      <c r="N30" s="2713"/>
      <c r="O30" s="2713"/>
      <c r="P30" s="2713"/>
      <c r="Q30" s="2713"/>
      <c r="R30" s="2713"/>
      <c r="S30" s="2713"/>
      <c r="T30" s="2713"/>
      <c r="U30" s="2713"/>
      <c r="V30" s="2714"/>
    </row>
    <row r="31" spans="1:22" ht="21.95" customHeight="1">
      <c r="A31" s="2718" t="s">
        <v>2044</v>
      </c>
      <c r="B31" s="2721"/>
      <c r="C31" s="2722"/>
      <c r="D31" s="2722"/>
      <c r="E31" s="2722"/>
      <c r="F31" s="2722"/>
      <c r="G31" s="2722"/>
      <c r="H31" s="2722"/>
      <c r="I31" s="2722"/>
      <c r="J31" s="2722"/>
      <c r="K31" s="2722"/>
      <c r="L31" s="2722"/>
      <c r="M31" s="2722"/>
      <c r="N31" s="2722"/>
      <c r="O31" s="2722"/>
      <c r="P31" s="2722"/>
      <c r="Q31" s="2722"/>
      <c r="R31" s="2722"/>
      <c r="S31" s="2722"/>
      <c r="T31" s="2722"/>
      <c r="U31" s="2722"/>
      <c r="V31" s="2723"/>
    </row>
    <row r="32" spans="1:22" ht="21.95" customHeight="1">
      <c r="A32" s="2719"/>
      <c r="B32" s="2715"/>
      <c r="C32" s="2716"/>
      <c r="D32" s="2716"/>
      <c r="E32" s="2716"/>
      <c r="F32" s="2716"/>
      <c r="G32" s="2716"/>
      <c r="H32" s="2716"/>
      <c r="I32" s="2716"/>
      <c r="J32" s="2716"/>
      <c r="K32" s="2716"/>
      <c r="L32" s="2716"/>
      <c r="M32" s="2716"/>
      <c r="N32" s="2716"/>
      <c r="O32" s="2716"/>
      <c r="P32" s="2716"/>
      <c r="Q32" s="2716"/>
      <c r="R32" s="2716"/>
      <c r="S32" s="2716"/>
      <c r="T32" s="2716"/>
      <c r="U32" s="2716"/>
      <c r="V32" s="2717"/>
    </row>
    <row r="33" spans="1:22" ht="21.95" customHeight="1">
      <c r="A33" s="2719"/>
      <c r="B33" s="2715"/>
      <c r="C33" s="2716"/>
      <c r="D33" s="2716"/>
      <c r="E33" s="2716"/>
      <c r="F33" s="2716"/>
      <c r="G33" s="2716"/>
      <c r="H33" s="2716"/>
      <c r="I33" s="2716"/>
      <c r="J33" s="2716"/>
      <c r="K33" s="2716"/>
      <c r="L33" s="2716"/>
      <c r="M33" s="2716"/>
      <c r="N33" s="2716"/>
      <c r="O33" s="2716"/>
      <c r="P33" s="2716"/>
      <c r="Q33" s="2716"/>
      <c r="R33" s="2716"/>
      <c r="S33" s="2716"/>
      <c r="T33" s="2716"/>
      <c r="U33" s="2716"/>
      <c r="V33" s="2717"/>
    </row>
    <row r="34" spans="1:22" ht="21.95" customHeight="1">
      <c r="A34" s="2719"/>
      <c r="B34" s="2715"/>
      <c r="C34" s="2716"/>
      <c r="D34" s="2716"/>
      <c r="E34" s="2716"/>
      <c r="F34" s="2716"/>
      <c r="G34" s="2716"/>
      <c r="H34" s="2716"/>
      <c r="I34" s="2716"/>
      <c r="J34" s="2716"/>
      <c r="K34" s="2716"/>
      <c r="L34" s="2716"/>
      <c r="M34" s="2716"/>
      <c r="N34" s="2716"/>
      <c r="O34" s="2716"/>
      <c r="P34" s="2716"/>
      <c r="Q34" s="2716"/>
      <c r="R34" s="2716"/>
      <c r="S34" s="2716"/>
      <c r="T34" s="2716"/>
      <c r="U34" s="2716"/>
      <c r="V34" s="2717"/>
    </row>
    <row r="35" spans="1:22" ht="21.95" customHeight="1">
      <c r="A35" s="2719"/>
      <c r="B35" s="2715"/>
      <c r="C35" s="2716"/>
      <c r="D35" s="2716"/>
      <c r="E35" s="2716"/>
      <c r="F35" s="2716"/>
      <c r="G35" s="2716"/>
      <c r="H35" s="2716"/>
      <c r="I35" s="2716"/>
      <c r="J35" s="2716"/>
      <c r="K35" s="2716"/>
      <c r="L35" s="2716"/>
      <c r="M35" s="2716"/>
      <c r="N35" s="2716"/>
      <c r="O35" s="2716"/>
      <c r="P35" s="2716"/>
      <c r="Q35" s="2716"/>
      <c r="R35" s="2716"/>
      <c r="S35" s="2716"/>
      <c r="T35" s="2716"/>
      <c r="U35" s="2716"/>
      <c r="V35" s="2717"/>
    </row>
    <row r="36" spans="1:22" ht="21.95" customHeight="1">
      <c r="A36" s="2720"/>
      <c r="B36" s="2724"/>
      <c r="C36" s="2725"/>
      <c r="D36" s="2725"/>
      <c r="E36" s="2725"/>
      <c r="F36" s="2725"/>
      <c r="G36" s="2725"/>
      <c r="H36" s="2725"/>
      <c r="I36" s="2725"/>
      <c r="J36" s="2725"/>
      <c r="K36" s="2725"/>
      <c r="L36" s="2725"/>
      <c r="M36" s="2725"/>
      <c r="N36" s="2725"/>
      <c r="O36" s="2725"/>
      <c r="P36" s="2725"/>
      <c r="Q36" s="2725"/>
      <c r="R36" s="2725"/>
      <c r="S36" s="2725"/>
      <c r="T36" s="2725"/>
      <c r="U36" s="2725"/>
      <c r="V36" s="2726"/>
    </row>
  </sheetData>
  <mergeCells count="52">
    <mergeCell ref="B33:V33"/>
    <mergeCell ref="A31:A36"/>
    <mergeCell ref="B31:V31"/>
    <mergeCell ref="B32:V32"/>
    <mergeCell ref="B34:V34"/>
    <mergeCell ref="B35:V35"/>
    <mergeCell ref="B36:V36"/>
    <mergeCell ref="A16:A30"/>
    <mergeCell ref="B16:V16"/>
    <mergeCell ref="B17:V17"/>
    <mergeCell ref="B18:V18"/>
    <mergeCell ref="B19:V19"/>
    <mergeCell ref="B20:V20"/>
    <mergeCell ref="B21:V21"/>
    <mergeCell ref="B22:V22"/>
    <mergeCell ref="B23:V23"/>
    <mergeCell ref="B24:V24"/>
    <mergeCell ref="B25:V25"/>
    <mergeCell ref="B26:V26"/>
    <mergeCell ref="B27:V27"/>
    <mergeCell ref="B28:V28"/>
    <mergeCell ref="B29:V29"/>
    <mergeCell ref="B30:V30"/>
    <mergeCell ref="A12:S12"/>
    <mergeCell ref="T12:V12"/>
    <mergeCell ref="A13:A15"/>
    <mergeCell ref="B13:S13"/>
    <mergeCell ref="T13:V13"/>
    <mergeCell ref="B14:S14"/>
    <mergeCell ref="T14:V14"/>
    <mergeCell ref="B15:S15"/>
    <mergeCell ref="T15:V15"/>
    <mergeCell ref="A9:C9"/>
    <mergeCell ref="D9:K9"/>
    <mergeCell ref="O9:T9"/>
    <mergeCell ref="A10:C10"/>
    <mergeCell ref="D10:K10"/>
    <mergeCell ref="O10:V10"/>
    <mergeCell ref="A8:C8"/>
    <mergeCell ref="D8:K8"/>
    <mergeCell ref="P8:V8"/>
    <mergeCell ref="A1:C1"/>
    <mergeCell ref="A3:V3"/>
    <mergeCell ref="A4:V4"/>
    <mergeCell ref="A5:V5"/>
    <mergeCell ref="A7:C7"/>
    <mergeCell ref="D7:K7"/>
    <mergeCell ref="O7:P7"/>
    <mergeCell ref="Q7:V7"/>
    <mergeCell ref="R1:V2"/>
    <mergeCell ref="P1:Q1"/>
    <mergeCell ref="P2:Q2"/>
  </mergeCells>
  <phoneticPr fontId="6"/>
  <printOptions horizontalCentered="1" verticalCentered="1"/>
  <pageMargins left="0.59055118110236227" right="0.59055118110236227" top="0.86614173228346458" bottom="0.98425196850393704" header="0.51181102362204722" footer="0.51181102362204722"/>
  <pageSetup paperSize="9" firstPageNumber="18" orientation="portrait" useFirstPageNumber="1" r:id="rId1"/>
  <headerFooter alignWithMargins="0">
    <oddHeader>&amp;R&amp;"ＭＳ 明朝,標準"&amp;10戸安様式第12号</oddHeader>
    <oddFooter>&amp;C- &amp;P -&amp;R&amp;"ＭＳ Ｐ明朝,標準"&amp;10H26.9.1制定</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FF00"/>
  </sheetPr>
  <dimension ref="A1:U63"/>
  <sheetViews>
    <sheetView topLeftCell="A13" workbookViewId="0">
      <selection activeCell="H28" sqref="H28:H29"/>
    </sheetView>
  </sheetViews>
  <sheetFormatPr defaultColWidth="9" defaultRowHeight="13.5"/>
  <cols>
    <col min="1" max="1" width="3" style="54" customWidth="1"/>
    <col min="2" max="2" width="8.625" style="54" customWidth="1"/>
    <col min="3" max="3" width="11.125" style="54" customWidth="1"/>
    <col min="4" max="4" width="19.625" style="54" customWidth="1"/>
    <col min="5" max="5" width="9.625" style="54" customWidth="1"/>
    <col min="6" max="6" width="17.125" style="54" customWidth="1"/>
    <col min="7" max="7" width="8.5" style="54" customWidth="1"/>
    <col min="8" max="8" width="8.625" style="54" customWidth="1"/>
    <col min="9" max="9" width="16.75" style="54" customWidth="1"/>
    <col min="10" max="10" width="17.625" style="54" customWidth="1"/>
    <col min="11" max="20" width="5.625" style="54" customWidth="1"/>
    <col min="21" max="21" width="16.375" style="54" customWidth="1"/>
    <col min="22" max="16384" width="9" style="54"/>
  </cols>
  <sheetData>
    <row r="1" spans="1:21" ht="25.5" customHeight="1">
      <c r="C1" s="1164" t="s">
        <v>1791</v>
      </c>
      <c r="D1" s="1164"/>
      <c r="E1" s="846"/>
      <c r="F1" s="846"/>
      <c r="J1" s="529" t="s">
        <v>1079</v>
      </c>
      <c r="K1" s="530"/>
      <c r="L1" s="530"/>
      <c r="M1" s="530"/>
      <c r="N1" s="500" t="s">
        <v>1078</v>
      </c>
      <c r="O1" s="530"/>
      <c r="P1" s="530" t="s">
        <v>1077</v>
      </c>
      <c r="Q1" s="530"/>
      <c r="R1" s="530"/>
      <c r="S1" s="530"/>
      <c r="T1" s="530"/>
      <c r="U1" s="488" t="s">
        <v>1048</v>
      </c>
    </row>
    <row r="2" spans="1:21" ht="25.5" customHeight="1">
      <c r="C2" s="1164"/>
      <c r="D2" s="1164"/>
      <c r="E2" s="846"/>
      <c r="F2" s="847"/>
      <c r="J2" s="2741" t="s">
        <v>1076</v>
      </c>
      <c r="K2" s="2741"/>
      <c r="L2" s="2741"/>
      <c r="M2" s="2741"/>
      <c r="N2" s="2741"/>
      <c r="O2" s="2741"/>
      <c r="P2" s="2741"/>
      <c r="Q2" s="2741"/>
      <c r="R2" s="2741"/>
      <c r="S2" s="2741"/>
      <c r="T2" s="2741"/>
      <c r="U2" s="60" t="s">
        <v>1075</v>
      </c>
    </row>
    <row r="3" spans="1:21" ht="21" customHeight="1">
      <c r="J3" s="303"/>
      <c r="K3" s="301">
        <v>1</v>
      </c>
      <c r="L3" s="301">
        <v>2</v>
      </c>
      <c r="M3" s="301">
        <v>3</v>
      </c>
      <c r="N3" s="301">
        <v>4</v>
      </c>
      <c r="O3" s="301">
        <v>5</v>
      </c>
      <c r="P3" s="301">
        <v>6</v>
      </c>
      <c r="Q3" s="301">
        <v>7</v>
      </c>
      <c r="R3" s="301">
        <v>8</v>
      </c>
      <c r="S3" s="301">
        <v>9</v>
      </c>
      <c r="T3" s="301">
        <v>10</v>
      </c>
      <c r="U3" s="60" t="s">
        <v>1074</v>
      </c>
    </row>
    <row r="4" spans="1:21" ht="21" customHeight="1">
      <c r="A4" s="60" t="s">
        <v>491</v>
      </c>
      <c r="C4" s="2742" t="str">
        <f>入力!$C$6</f>
        <v>◎◎国道 ○○○舗装工事作業所</v>
      </c>
      <c r="D4" s="2743"/>
      <c r="J4" s="303" t="s">
        <v>1073</v>
      </c>
      <c r="K4" s="303"/>
      <c r="L4" s="303"/>
      <c r="M4" s="303"/>
      <c r="N4" s="303"/>
      <c r="O4" s="303"/>
      <c r="P4" s="303"/>
      <c r="Q4" s="303"/>
      <c r="R4" s="303"/>
      <c r="S4" s="303"/>
      <c r="T4" s="303"/>
      <c r="U4" s="60" t="s">
        <v>1072</v>
      </c>
    </row>
    <row r="5" spans="1:21" ht="21" customHeight="1">
      <c r="A5" s="60" t="s">
        <v>1071</v>
      </c>
      <c r="C5" s="486" t="str">
        <f>入力!$C$8</f>
        <v>　安　全　慎　太　郎</v>
      </c>
      <c r="D5" s="487"/>
      <c r="E5" s="488" t="s">
        <v>1070</v>
      </c>
      <c r="F5" s="2654" t="str">
        <f>入力!$C$25</f>
        <v>大山建設株式会社</v>
      </c>
      <c r="G5" s="2655"/>
      <c r="H5" s="2655"/>
      <c r="J5" s="303" t="s">
        <v>1069</v>
      </c>
      <c r="K5" s="303"/>
      <c r="L5" s="303"/>
      <c r="M5" s="303"/>
      <c r="N5" s="303"/>
      <c r="O5" s="303"/>
      <c r="P5" s="303"/>
      <c r="Q5" s="303"/>
      <c r="R5" s="303"/>
      <c r="S5" s="303"/>
      <c r="T5" s="303"/>
      <c r="U5" s="60" t="s">
        <v>1068</v>
      </c>
    </row>
    <row r="6" spans="1:21" ht="21" customHeight="1">
      <c r="E6" s="488" t="s">
        <v>1067</v>
      </c>
      <c r="F6" s="2653" t="str">
        <f>入力!$C$52</f>
        <v>㈱山田土建</v>
      </c>
      <c r="G6" s="2123"/>
      <c r="H6" s="2123"/>
      <c r="J6" s="303" t="s">
        <v>1066</v>
      </c>
      <c r="K6" s="303"/>
      <c r="L6" s="303"/>
      <c r="M6" s="303"/>
      <c r="N6" s="303"/>
      <c r="O6" s="303"/>
      <c r="P6" s="303"/>
      <c r="Q6" s="303"/>
      <c r="R6" s="303"/>
      <c r="S6" s="303"/>
      <c r="T6" s="303"/>
      <c r="U6" s="60" t="s">
        <v>1065</v>
      </c>
    </row>
    <row r="7" spans="1:21" ht="21" customHeight="1">
      <c r="E7" s="302" t="s">
        <v>1064</v>
      </c>
      <c r="F7" s="2653" t="str">
        <f>入力!$C$53</f>
        <v>　山　田　一　郎</v>
      </c>
      <c r="G7" s="2123"/>
      <c r="H7" s="2123"/>
      <c r="J7" s="303" t="s">
        <v>1063</v>
      </c>
      <c r="K7" s="303"/>
      <c r="L7" s="303"/>
      <c r="M7" s="303"/>
      <c r="N7" s="303"/>
      <c r="O7" s="303"/>
      <c r="P7" s="303"/>
      <c r="Q7" s="303"/>
      <c r="R7" s="303"/>
      <c r="S7" s="303"/>
      <c r="T7" s="303"/>
      <c r="U7" s="60" t="s">
        <v>1062</v>
      </c>
    </row>
    <row r="8" spans="1:21" ht="21" customHeight="1">
      <c r="E8" s="302" t="s">
        <v>1061</v>
      </c>
      <c r="F8" s="2653" t="str">
        <f>日付!$B$6</f>
        <v>03-5555-xxxx</v>
      </c>
      <c r="G8" s="2123"/>
      <c r="H8" s="2123"/>
      <c r="J8" s="303" t="s">
        <v>1060</v>
      </c>
      <c r="K8" s="303"/>
      <c r="L8" s="303"/>
      <c r="M8" s="303"/>
      <c r="N8" s="303"/>
      <c r="O8" s="303"/>
      <c r="P8" s="303"/>
      <c r="Q8" s="303"/>
      <c r="R8" s="303"/>
      <c r="S8" s="303"/>
      <c r="T8" s="303"/>
      <c r="U8" s="60" t="s">
        <v>1059</v>
      </c>
    </row>
    <row r="9" spans="1:21" ht="21" customHeight="1">
      <c r="B9" s="2739" t="s">
        <v>1058</v>
      </c>
      <c r="C9" s="2739"/>
      <c r="D9" s="2739"/>
      <c r="E9" s="2739"/>
      <c r="F9" s="2739"/>
      <c r="G9" s="2739"/>
      <c r="H9" s="2739"/>
      <c r="J9" s="303" t="s">
        <v>1057</v>
      </c>
      <c r="K9" s="303"/>
      <c r="L9" s="303"/>
      <c r="M9" s="303"/>
      <c r="N9" s="303"/>
      <c r="O9" s="303"/>
      <c r="P9" s="303"/>
      <c r="Q9" s="303"/>
      <c r="R9" s="303"/>
      <c r="S9" s="303"/>
      <c r="T9" s="303"/>
      <c r="U9" s="60" t="s">
        <v>1056</v>
      </c>
    </row>
    <row r="10" spans="1:21" ht="21" customHeight="1">
      <c r="B10" s="2740" t="s">
        <v>1055</v>
      </c>
      <c r="C10" s="2740"/>
      <c r="D10" s="2740"/>
      <c r="E10" s="2740"/>
      <c r="F10" s="2740"/>
      <c r="G10" s="2740"/>
      <c r="H10" s="2740"/>
      <c r="J10" s="303" t="s">
        <v>1054</v>
      </c>
      <c r="K10" s="303"/>
      <c r="L10" s="303"/>
      <c r="M10" s="303"/>
      <c r="N10" s="303"/>
      <c r="O10" s="303"/>
      <c r="P10" s="303"/>
      <c r="Q10" s="303"/>
      <c r="R10" s="303"/>
      <c r="S10" s="303"/>
      <c r="T10" s="303"/>
      <c r="U10" s="60" t="s">
        <v>1053</v>
      </c>
    </row>
    <row r="11" spans="1:21" ht="21" customHeight="1">
      <c r="A11" s="2097" t="s">
        <v>1052</v>
      </c>
      <c r="B11" s="2097"/>
      <c r="C11" s="2097"/>
      <c r="D11" s="2097"/>
      <c r="E11" s="2097"/>
      <c r="F11" s="2097"/>
      <c r="G11" s="2097"/>
      <c r="H11" s="2097"/>
      <c r="J11" s="303" t="s">
        <v>1051</v>
      </c>
      <c r="K11" s="303"/>
      <c r="L11" s="303"/>
      <c r="M11" s="303"/>
      <c r="N11" s="303"/>
      <c r="O11" s="303"/>
      <c r="P11" s="303"/>
      <c r="Q11" s="303"/>
      <c r="R11" s="303"/>
      <c r="S11" s="303"/>
      <c r="T11" s="303"/>
      <c r="U11" s="60" t="s">
        <v>1050</v>
      </c>
    </row>
    <row r="12" spans="1:21" ht="21" customHeight="1">
      <c r="A12" s="2580" t="s">
        <v>1049</v>
      </c>
      <c r="B12" s="2600" t="s">
        <v>1048</v>
      </c>
      <c r="C12" s="2132"/>
      <c r="D12" s="2597" t="s">
        <v>1047</v>
      </c>
      <c r="E12" s="2597" t="s">
        <v>1046</v>
      </c>
      <c r="F12" s="2597" t="s">
        <v>1045</v>
      </c>
      <c r="G12" s="2586" t="s">
        <v>1044</v>
      </c>
      <c r="H12" s="2586" t="s">
        <v>1043</v>
      </c>
      <c r="J12" s="303" t="s">
        <v>1042</v>
      </c>
      <c r="K12" s="303"/>
      <c r="L12" s="303"/>
      <c r="M12" s="303"/>
      <c r="N12" s="303"/>
      <c r="O12" s="303"/>
      <c r="P12" s="303"/>
      <c r="Q12" s="303"/>
      <c r="R12" s="303"/>
      <c r="S12" s="303"/>
      <c r="T12" s="303"/>
      <c r="U12" s="60" t="s">
        <v>1041</v>
      </c>
    </row>
    <row r="13" spans="1:21" ht="21" customHeight="1">
      <c r="A13" s="2581"/>
      <c r="B13" s="2602"/>
      <c r="C13" s="2133"/>
      <c r="D13" s="2587"/>
      <c r="E13" s="2587"/>
      <c r="F13" s="2587"/>
      <c r="G13" s="2587"/>
      <c r="H13" s="2587"/>
      <c r="J13" s="303" t="s">
        <v>1040</v>
      </c>
      <c r="K13" s="303"/>
      <c r="L13" s="303"/>
      <c r="M13" s="303"/>
      <c r="N13" s="303"/>
      <c r="O13" s="303"/>
      <c r="P13" s="303"/>
      <c r="Q13" s="303"/>
      <c r="R13" s="303"/>
      <c r="S13" s="303"/>
      <c r="T13" s="303"/>
      <c r="U13" s="60" t="s">
        <v>1039</v>
      </c>
    </row>
    <row r="14" spans="1:21" ht="21" customHeight="1">
      <c r="A14" s="2730">
        <v>1</v>
      </c>
      <c r="B14" s="2094"/>
      <c r="C14" s="2132"/>
      <c r="D14" s="2730"/>
      <c r="E14" s="303"/>
      <c r="F14" s="531" t="s">
        <v>1021</v>
      </c>
      <c r="G14" s="2730"/>
      <c r="H14" s="2730"/>
      <c r="J14" s="303" t="s">
        <v>1038</v>
      </c>
      <c r="K14" s="303"/>
      <c r="L14" s="303"/>
      <c r="M14" s="303"/>
      <c r="N14" s="303"/>
      <c r="O14" s="303"/>
      <c r="P14" s="303"/>
      <c r="Q14" s="303"/>
      <c r="R14" s="303"/>
      <c r="S14" s="303"/>
      <c r="T14" s="303"/>
      <c r="U14" s="60" t="s">
        <v>1037</v>
      </c>
    </row>
    <row r="15" spans="1:21" ht="21" customHeight="1">
      <c r="A15" s="2731"/>
      <c r="B15" s="2096"/>
      <c r="C15" s="2133"/>
      <c r="D15" s="2731"/>
      <c r="E15" s="303"/>
      <c r="F15" s="531" t="s">
        <v>1021</v>
      </c>
      <c r="G15" s="2731"/>
      <c r="H15" s="2731"/>
      <c r="J15" s="303" t="s">
        <v>1036</v>
      </c>
      <c r="K15" s="303"/>
      <c r="L15" s="303"/>
      <c r="M15" s="303"/>
      <c r="N15" s="303"/>
      <c r="O15" s="303"/>
      <c r="P15" s="303"/>
      <c r="Q15" s="303"/>
      <c r="R15" s="303"/>
      <c r="S15" s="303"/>
      <c r="T15" s="303"/>
      <c r="U15" s="60" t="s">
        <v>1035</v>
      </c>
    </row>
    <row r="16" spans="1:21" ht="21" customHeight="1">
      <c r="A16" s="2730">
        <v>2</v>
      </c>
      <c r="B16" s="2094"/>
      <c r="C16" s="2132"/>
      <c r="D16" s="2730"/>
      <c r="E16" s="303"/>
      <c r="F16" s="531" t="s">
        <v>1021</v>
      </c>
      <c r="G16" s="2730"/>
      <c r="H16" s="2730"/>
      <c r="J16" s="303" t="s">
        <v>1034</v>
      </c>
      <c r="K16" s="303"/>
      <c r="L16" s="303"/>
      <c r="M16" s="303"/>
      <c r="N16" s="303"/>
      <c r="O16" s="303"/>
      <c r="P16" s="303"/>
      <c r="Q16" s="303"/>
      <c r="R16" s="303"/>
      <c r="S16" s="303"/>
      <c r="T16" s="303"/>
      <c r="U16" s="60" t="s">
        <v>1033</v>
      </c>
    </row>
    <row r="17" spans="1:21" ht="21" customHeight="1">
      <c r="A17" s="2731"/>
      <c r="B17" s="2096"/>
      <c r="C17" s="2133"/>
      <c r="D17" s="2731"/>
      <c r="E17" s="303"/>
      <c r="F17" s="531" t="s">
        <v>1021</v>
      </c>
      <c r="G17" s="2731"/>
      <c r="H17" s="2731"/>
      <c r="J17" s="303" t="s">
        <v>1032</v>
      </c>
      <c r="K17" s="303"/>
      <c r="L17" s="303"/>
      <c r="M17" s="303"/>
      <c r="N17" s="303"/>
      <c r="O17" s="303"/>
      <c r="P17" s="303"/>
      <c r="Q17" s="303"/>
      <c r="R17" s="303"/>
      <c r="S17" s="303"/>
      <c r="T17" s="303"/>
      <c r="U17" s="60" t="s">
        <v>1031</v>
      </c>
    </row>
    <row r="18" spans="1:21" ht="21" customHeight="1">
      <c r="A18" s="2730">
        <v>3</v>
      </c>
      <c r="B18" s="2094"/>
      <c r="C18" s="2132"/>
      <c r="D18" s="2730"/>
      <c r="E18" s="303"/>
      <c r="F18" s="531" t="s">
        <v>1021</v>
      </c>
      <c r="G18" s="2730"/>
      <c r="H18" s="2730"/>
      <c r="J18" s="303" t="s">
        <v>1030</v>
      </c>
      <c r="K18" s="303"/>
      <c r="L18" s="303"/>
      <c r="M18" s="303"/>
      <c r="N18" s="303"/>
      <c r="O18" s="303"/>
      <c r="P18" s="303"/>
      <c r="Q18" s="303"/>
      <c r="R18" s="303"/>
      <c r="S18" s="303"/>
      <c r="T18" s="303"/>
      <c r="U18" s="60" t="s">
        <v>1029</v>
      </c>
    </row>
    <row r="19" spans="1:21" ht="21" customHeight="1">
      <c r="A19" s="2731"/>
      <c r="B19" s="2096"/>
      <c r="C19" s="2133"/>
      <c r="D19" s="2731"/>
      <c r="E19" s="303"/>
      <c r="F19" s="531" t="s">
        <v>1021</v>
      </c>
      <c r="G19" s="2731"/>
      <c r="H19" s="2731"/>
      <c r="J19" s="303" t="s">
        <v>1028</v>
      </c>
      <c r="K19" s="303"/>
      <c r="L19" s="303"/>
      <c r="M19" s="303"/>
      <c r="N19" s="303"/>
      <c r="O19" s="303"/>
      <c r="P19" s="303"/>
      <c r="Q19" s="303"/>
      <c r="R19" s="303"/>
      <c r="S19" s="303"/>
      <c r="T19" s="303"/>
      <c r="U19" s="60" t="s">
        <v>1027</v>
      </c>
    </row>
    <row r="20" spans="1:21" ht="21" customHeight="1">
      <c r="A20" s="2730">
        <v>4</v>
      </c>
      <c r="B20" s="2094"/>
      <c r="C20" s="2132"/>
      <c r="D20" s="2730"/>
      <c r="E20" s="303"/>
      <c r="F20" s="531" t="s">
        <v>1021</v>
      </c>
      <c r="G20" s="2730"/>
      <c r="H20" s="2730"/>
      <c r="J20" s="303" t="s">
        <v>1026</v>
      </c>
      <c r="K20" s="303"/>
      <c r="L20" s="303"/>
      <c r="M20" s="303"/>
      <c r="N20" s="303"/>
      <c r="O20" s="303"/>
      <c r="P20" s="303"/>
      <c r="Q20" s="303"/>
      <c r="R20" s="303"/>
      <c r="S20" s="303"/>
      <c r="T20" s="303"/>
      <c r="U20" s="60" t="s">
        <v>1025</v>
      </c>
    </row>
    <row r="21" spans="1:21" ht="21" customHeight="1">
      <c r="A21" s="2731"/>
      <c r="B21" s="2096"/>
      <c r="C21" s="2133"/>
      <c r="D21" s="2731"/>
      <c r="E21" s="303"/>
      <c r="F21" s="531" t="s">
        <v>1021</v>
      </c>
      <c r="G21" s="2731"/>
      <c r="H21" s="2731"/>
      <c r="J21" s="303" t="s">
        <v>1024</v>
      </c>
      <c r="K21" s="303"/>
      <c r="L21" s="303"/>
      <c r="M21" s="303"/>
      <c r="N21" s="303"/>
      <c r="O21" s="303"/>
      <c r="P21" s="303"/>
      <c r="Q21" s="303"/>
      <c r="R21" s="303"/>
      <c r="S21" s="303"/>
      <c r="T21" s="303"/>
      <c r="U21" s="60" t="s">
        <v>1023</v>
      </c>
    </row>
    <row r="22" spans="1:21" ht="21" customHeight="1">
      <c r="A22" s="2730">
        <v>5</v>
      </c>
      <c r="B22" s="2094"/>
      <c r="C22" s="2132"/>
      <c r="D22" s="2730"/>
      <c r="E22" s="303"/>
      <c r="F22" s="531" t="s">
        <v>1021</v>
      </c>
      <c r="G22" s="2730"/>
      <c r="H22" s="2730"/>
      <c r="J22" s="2131" t="s">
        <v>1022</v>
      </c>
      <c r="K22" s="2131"/>
      <c r="L22" s="2131"/>
      <c r="M22" s="2131"/>
      <c r="N22" s="2131"/>
      <c r="O22" s="2131"/>
      <c r="P22" s="2131"/>
      <c r="Q22" s="2131"/>
      <c r="R22" s="2131"/>
      <c r="S22" s="2131"/>
      <c r="T22" s="2131"/>
    </row>
    <row r="23" spans="1:21" ht="21" customHeight="1">
      <c r="A23" s="2731"/>
      <c r="B23" s="2096"/>
      <c r="C23" s="2133"/>
      <c r="D23" s="2731"/>
      <c r="E23" s="303"/>
      <c r="F23" s="531" t="s">
        <v>1021</v>
      </c>
      <c r="G23" s="2731"/>
      <c r="H23" s="2731"/>
      <c r="J23" s="303"/>
      <c r="K23" s="303"/>
      <c r="L23" s="303"/>
      <c r="M23" s="303"/>
      <c r="N23" s="303"/>
      <c r="O23" s="303"/>
      <c r="P23" s="303"/>
      <c r="Q23" s="303"/>
      <c r="R23" s="303"/>
      <c r="S23" s="303"/>
      <c r="T23" s="303"/>
    </row>
    <row r="24" spans="1:21" ht="21" customHeight="1">
      <c r="A24" s="2730">
        <v>6</v>
      </c>
      <c r="B24" s="2094"/>
      <c r="C24" s="2132"/>
      <c r="D24" s="2730"/>
      <c r="E24" s="303"/>
      <c r="F24" s="531" t="s">
        <v>1021</v>
      </c>
      <c r="G24" s="2730"/>
      <c r="H24" s="2730"/>
      <c r="J24" s="303"/>
      <c r="K24" s="303"/>
      <c r="L24" s="303"/>
      <c r="M24" s="303"/>
      <c r="N24" s="303"/>
      <c r="O24" s="303"/>
      <c r="P24" s="303"/>
      <c r="Q24" s="303"/>
      <c r="R24" s="303"/>
      <c r="S24" s="303"/>
      <c r="T24" s="303"/>
    </row>
    <row r="25" spans="1:21" ht="21" customHeight="1">
      <c r="A25" s="2731"/>
      <c r="B25" s="2096"/>
      <c r="C25" s="2133"/>
      <c r="D25" s="2731"/>
      <c r="E25" s="303"/>
      <c r="F25" s="531" t="s">
        <v>1021</v>
      </c>
      <c r="G25" s="2731"/>
      <c r="H25" s="2731"/>
      <c r="J25" s="303"/>
      <c r="K25" s="303"/>
      <c r="L25" s="303"/>
      <c r="M25" s="303"/>
      <c r="N25" s="303"/>
      <c r="O25" s="303"/>
      <c r="P25" s="303"/>
      <c r="Q25" s="303"/>
      <c r="R25" s="303"/>
      <c r="S25" s="303"/>
      <c r="T25" s="303"/>
    </row>
    <row r="26" spans="1:21" ht="21" customHeight="1">
      <c r="A26" s="2730">
        <v>7</v>
      </c>
      <c r="B26" s="2094"/>
      <c r="C26" s="2132"/>
      <c r="D26" s="2730"/>
      <c r="E26" s="303"/>
      <c r="F26" s="531" t="s">
        <v>1021</v>
      </c>
      <c r="G26" s="2730"/>
      <c r="H26" s="2730"/>
      <c r="J26" s="303"/>
      <c r="K26" s="303"/>
      <c r="L26" s="303"/>
      <c r="M26" s="303"/>
      <c r="N26" s="303"/>
      <c r="O26" s="303"/>
      <c r="P26" s="303"/>
      <c r="Q26" s="303"/>
      <c r="R26" s="303"/>
      <c r="S26" s="303"/>
      <c r="T26" s="303"/>
    </row>
    <row r="27" spans="1:21" ht="21" customHeight="1">
      <c r="A27" s="2731"/>
      <c r="B27" s="2096"/>
      <c r="C27" s="2133"/>
      <c r="D27" s="2731"/>
      <c r="E27" s="303"/>
      <c r="F27" s="531" t="s">
        <v>1021</v>
      </c>
      <c r="G27" s="2731"/>
      <c r="H27" s="2731"/>
      <c r="J27" s="303"/>
      <c r="K27" s="303"/>
      <c r="L27" s="303"/>
      <c r="M27" s="303"/>
      <c r="N27" s="303"/>
      <c r="O27" s="303"/>
      <c r="P27" s="303"/>
      <c r="Q27" s="303"/>
      <c r="R27" s="303"/>
      <c r="S27" s="303"/>
      <c r="T27" s="303"/>
    </row>
    <row r="28" spans="1:21" ht="21" customHeight="1">
      <c r="A28" s="2730">
        <v>8</v>
      </c>
      <c r="B28" s="2094"/>
      <c r="C28" s="2132"/>
      <c r="D28" s="2730"/>
      <c r="E28" s="303"/>
      <c r="F28" s="531" t="s">
        <v>1021</v>
      </c>
      <c r="G28" s="2730"/>
      <c r="H28" s="2730"/>
      <c r="J28" s="303"/>
      <c r="K28" s="303"/>
      <c r="L28" s="303"/>
      <c r="M28" s="303"/>
      <c r="N28" s="303"/>
      <c r="O28" s="303"/>
      <c r="P28" s="303"/>
      <c r="Q28" s="303"/>
      <c r="R28" s="303"/>
      <c r="S28" s="303"/>
      <c r="T28" s="303"/>
    </row>
    <row r="29" spans="1:21" ht="21" customHeight="1">
      <c r="A29" s="2731"/>
      <c r="B29" s="2096"/>
      <c r="C29" s="2133"/>
      <c r="D29" s="2731"/>
      <c r="E29" s="303"/>
      <c r="F29" s="531" t="s">
        <v>1021</v>
      </c>
      <c r="G29" s="2731"/>
      <c r="H29" s="2731"/>
    </row>
    <row r="30" spans="1:21" ht="21" customHeight="1">
      <c r="A30" s="2730">
        <v>9</v>
      </c>
      <c r="B30" s="2094"/>
      <c r="C30" s="2132"/>
      <c r="D30" s="2730"/>
      <c r="E30" s="303"/>
      <c r="F30" s="531" t="s">
        <v>1021</v>
      </c>
      <c r="G30" s="2730"/>
      <c r="H30" s="2730"/>
    </row>
    <row r="31" spans="1:21" ht="21" customHeight="1">
      <c r="A31" s="2731"/>
      <c r="B31" s="2096"/>
      <c r="C31" s="2133"/>
      <c r="D31" s="2731"/>
      <c r="E31" s="303"/>
      <c r="F31" s="531" t="s">
        <v>1021</v>
      </c>
      <c r="G31" s="2731"/>
      <c r="H31" s="2731"/>
    </row>
    <row r="32" spans="1:21" ht="21" customHeight="1">
      <c r="A32" s="2730">
        <v>10</v>
      </c>
      <c r="B32" s="2094"/>
      <c r="C32" s="2132"/>
      <c r="D32" s="2730"/>
      <c r="E32" s="303"/>
      <c r="F32" s="531" t="s">
        <v>1021</v>
      </c>
      <c r="G32" s="2730"/>
      <c r="H32" s="2730"/>
    </row>
    <row r="33" spans="1:8" ht="21" customHeight="1">
      <c r="A33" s="2731"/>
      <c r="B33" s="2096"/>
      <c r="C33" s="2133"/>
      <c r="D33" s="2731"/>
      <c r="E33" s="303"/>
      <c r="F33" s="531" t="s">
        <v>1021</v>
      </c>
      <c r="G33" s="2731"/>
      <c r="H33" s="2731"/>
    </row>
    <row r="34" spans="1:8" ht="81" customHeight="1">
      <c r="A34" s="2735" t="s">
        <v>1020</v>
      </c>
      <c r="B34" s="2736"/>
      <c r="C34" s="2737"/>
      <c r="D34" s="2738"/>
      <c r="E34" s="2738"/>
      <c r="F34" s="2738"/>
      <c r="G34" s="2738"/>
      <c r="H34" s="2738"/>
    </row>
    <row r="35" spans="1:8" ht="21" customHeight="1">
      <c r="A35" s="2131" t="s">
        <v>1019</v>
      </c>
      <c r="B35" s="2131"/>
      <c r="C35" s="2131"/>
      <c r="D35" s="2131"/>
      <c r="E35" s="2131"/>
      <c r="F35" s="2732" t="s">
        <v>1018</v>
      </c>
      <c r="G35" s="2733"/>
      <c r="H35" s="2734"/>
    </row>
    <row r="36" spans="1:8" ht="42" customHeight="1">
      <c r="A36" s="474" t="s">
        <v>794</v>
      </c>
      <c r="B36" s="2727"/>
      <c r="C36" s="2728"/>
      <c r="D36" s="2728"/>
      <c r="E36" s="2729"/>
      <c r="F36" s="2727"/>
      <c r="G36" s="2728"/>
      <c r="H36" s="2729"/>
    </row>
    <row r="37" spans="1:8" ht="5.25" customHeight="1"/>
    <row r="63" ht="7.5" customHeight="1"/>
  </sheetData>
  <mergeCells count="74">
    <mergeCell ref="F8:H8"/>
    <mergeCell ref="C1:D2"/>
    <mergeCell ref="J2:T2"/>
    <mergeCell ref="C4:D4"/>
    <mergeCell ref="F5:H5"/>
    <mergeCell ref="F6:H6"/>
    <mergeCell ref="F7:H7"/>
    <mergeCell ref="B9:H9"/>
    <mergeCell ref="B10:H10"/>
    <mergeCell ref="A11:H11"/>
    <mergeCell ref="A12:A13"/>
    <mergeCell ref="B12:C13"/>
    <mergeCell ref="D12:D13"/>
    <mergeCell ref="E12:E13"/>
    <mergeCell ref="F12:F13"/>
    <mergeCell ref="G12:G13"/>
    <mergeCell ref="H12:H13"/>
    <mergeCell ref="A16:A17"/>
    <mergeCell ref="B16:C17"/>
    <mergeCell ref="D16:D17"/>
    <mergeCell ref="G16:G17"/>
    <mergeCell ref="H16:H17"/>
    <mergeCell ref="A14:A15"/>
    <mergeCell ref="B14:C15"/>
    <mergeCell ref="D14:D15"/>
    <mergeCell ref="G14:G15"/>
    <mergeCell ref="H14:H15"/>
    <mergeCell ref="J22:T22"/>
    <mergeCell ref="A18:A19"/>
    <mergeCell ref="B18:C19"/>
    <mergeCell ref="D18:D19"/>
    <mergeCell ref="G18:G19"/>
    <mergeCell ref="H18:H19"/>
    <mergeCell ref="A20:A21"/>
    <mergeCell ref="B20:C21"/>
    <mergeCell ref="D20:D21"/>
    <mergeCell ref="G20:G21"/>
    <mergeCell ref="H20:H21"/>
    <mergeCell ref="A22:A23"/>
    <mergeCell ref="B22:C23"/>
    <mergeCell ref="D22:D23"/>
    <mergeCell ref="G22:G23"/>
    <mergeCell ref="H22:H23"/>
    <mergeCell ref="A26:A27"/>
    <mergeCell ref="B26:C27"/>
    <mergeCell ref="D26:D27"/>
    <mergeCell ref="G26:G27"/>
    <mergeCell ref="H26:H27"/>
    <mergeCell ref="A24:A25"/>
    <mergeCell ref="B24:C25"/>
    <mergeCell ref="D24:D25"/>
    <mergeCell ref="G24:G25"/>
    <mergeCell ref="H24:H25"/>
    <mergeCell ref="A30:A31"/>
    <mergeCell ref="B30:C31"/>
    <mergeCell ref="D30:D31"/>
    <mergeCell ref="G30:G31"/>
    <mergeCell ref="H30:H31"/>
    <mergeCell ref="A28:A29"/>
    <mergeCell ref="B28:C29"/>
    <mergeCell ref="D28:D29"/>
    <mergeCell ref="G28:G29"/>
    <mergeCell ref="H28:H29"/>
    <mergeCell ref="B36:E36"/>
    <mergeCell ref="F36:H36"/>
    <mergeCell ref="A32:A33"/>
    <mergeCell ref="B32:C33"/>
    <mergeCell ref="D32:D33"/>
    <mergeCell ref="G32:G33"/>
    <mergeCell ref="A35:E35"/>
    <mergeCell ref="F35:H35"/>
    <mergeCell ref="H32:H33"/>
    <mergeCell ref="A34:C34"/>
    <mergeCell ref="D34:H34"/>
  </mergeCells>
  <phoneticPr fontId="5"/>
  <pageMargins left="1.0629921259842521" right="0.51181102362204722" top="0.62992125984251968" bottom="0.39370078740157483" header="0.31496062992125984" footer="0.27559055118110237"/>
  <pageSetup paperSize="8" firstPageNumber="19" orientation="landscape" useFirstPageNumber="1" verticalDpi="1200" r:id="rId1"/>
  <headerFooter alignWithMargins="0">
    <oddHeader>&amp;R&amp;"ＭＳ 明朝,標準"&amp;10戸安様式第13号</oddHeader>
    <oddFooter>&amp;C- &amp;P -&amp;R&amp;"ＭＳ Ｐ明朝,標準"&amp;10H26.9.1改訂</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BB107"/>
  <sheetViews>
    <sheetView showGridLines="0" zoomScaleNormal="100" workbookViewId="0">
      <selection activeCell="AV24" sqref="AV24"/>
    </sheetView>
  </sheetViews>
  <sheetFormatPr defaultColWidth="2.5" defaultRowHeight="13.5"/>
  <cols>
    <col min="1" max="1" width="2.5" style="401"/>
    <col min="2" max="12" width="2.5" style="401" customWidth="1"/>
    <col min="13" max="13" width="2.625" style="401" customWidth="1"/>
    <col min="14" max="30" width="2.5" style="401"/>
    <col min="31" max="31" width="3" style="401" bestFit="1" customWidth="1"/>
    <col min="32" max="41" width="2.5" style="401"/>
    <col min="42" max="42" width="1.875" style="401" customWidth="1"/>
    <col min="43" max="46" width="2.5" style="401"/>
    <col min="47" max="47" width="1.875" style="401" customWidth="1"/>
    <col min="48" max="48" width="4.375" style="402" customWidth="1"/>
    <col min="49" max="49" width="12.625" style="402" customWidth="1"/>
    <col min="50" max="50" width="10.625" style="402" customWidth="1"/>
    <col min="51" max="51" width="22" style="402" customWidth="1"/>
    <col min="52" max="52" width="4.125" style="402" customWidth="1"/>
    <col min="53" max="53" width="16" style="402" customWidth="1"/>
    <col min="54" max="54" width="32.125" style="402" customWidth="1"/>
    <col min="55" max="16384" width="2.5" style="401"/>
  </cols>
  <sheetData>
    <row r="1" spans="2:54" ht="15" customHeight="1">
      <c r="S1" s="414"/>
      <c r="T1" s="412"/>
      <c r="U1" s="412"/>
      <c r="V1" s="412"/>
      <c r="X1" s="414"/>
      <c r="Y1" s="412"/>
      <c r="Z1" s="412"/>
      <c r="AA1" s="412"/>
      <c r="AC1" s="414"/>
      <c r="AD1" s="412"/>
      <c r="AE1" s="412"/>
      <c r="AF1" s="412"/>
      <c r="AP1" s="1117"/>
      <c r="AR1" s="466"/>
      <c r="AS1" s="413"/>
      <c r="AU1" s="1117"/>
      <c r="BB1" s="859" t="s">
        <v>2731</v>
      </c>
    </row>
    <row r="2" spans="2:54" ht="15" customHeight="1">
      <c r="B2" s="3012" t="s">
        <v>1764</v>
      </c>
      <c r="C2" s="3012"/>
      <c r="D2" s="3012"/>
      <c r="E2" s="3012"/>
      <c r="F2" s="3012"/>
      <c r="G2" s="3012"/>
      <c r="H2" s="3012"/>
      <c r="I2" s="3012"/>
      <c r="J2" s="3012"/>
      <c r="K2" s="3012"/>
      <c r="L2" s="3012"/>
      <c r="M2" s="3012"/>
      <c r="N2" s="3012"/>
      <c r="O2" s="3012"/>
      <c r="P2" s="3012"/>
      <c r="Q2" s="3012"/>
      <c r="R2" s="3012"/>
      <c r="S2" s="412"/>
      <c r="T2" s="412"/>
      <c r="U2" s="412"/>
      <c r="V2" s="412"/>
      <c r="X2" s="412"/>
      <c r="Y2" s="412"/>
      <c r="Z2" s="412"/>
      <c r="AA2" s="412"/>
      <c r="AC2" s="412"/>
      <c r="AD2" s="412"/>
      <c r="AE2" s="412"/>
      <c r="AF2" s="412"/>
      <c r="AP2" s="1117"/>
      <c r="AR2" s="466"/>
      <c r="AS2" s="413"/>
      <c r="AU2" s="1117"/>
    </row>
    <row r="3" spans="2:54" ht="15" customHeight="1">
      <c r="B3" s="3012"/>
      <c r="C3" s="3012"/>
      <c r="D3" s="3012"/>
      <c r="E3" s="3012"/>
      <c r="F3" s="3012"/>
      <c r="G3" s="3012"/>
      <c r="H3" s="3012"/>
      <c r="I3" s="3012"/>
      <c r="J3" s="3012"/>
      <c r="K3" s="3012"/>
      <c r="L3" s="3012"/>
      <c r="M3" s="3012"/>
      <c r="N3" s="3012"/>
      <c r="O3" s="3012"/>
      <c r="P3" s="3012"/>
      <c r="Q3" s="3012"/>
      <c r="R3" s="3012"/>
      <c r="S3" s="412"/>
      <c r="T3" s="412"/>
      <c r="U3" s="412"/>
      <c r="V3" s="412"/>
      <c r="X3" s="412"/>
      <c r="Y3" s="412"/>
      <c r="Z3" s="412"/>
      <c r="AA3" s="412"/>
      <c r="AC3" s="412"/>
      <c r="AD3" s="412"/>
      <c r="AE3" s="412"/>
      <c r="AF3" s="412"/>
      <c r="AP3" s="1117"/>
      <c r="AR3" s="466"/>
      <c r="AS3" s="413"/>
      <c r="AU3" s="1117"/>
      <c r="AV3" s="3013" t="s">
        <v>1763</v>
      </c>
      <c r="AW3" s="3014"/>
      <c r="AX3" s="3014"/>
      <c r="AY3" s="3014"/>
      <c r="AZ3" s="3014"/>
      <c r="BA3" s="3014"/>
      <c r="BB3" s="3014"/>
    </row>
    <row r="4" spans="2:54" ht="15" customHeight="1">
      <c r="B4" s="853"/>
      <c r="C4" s="853"/>
      <c r="D4" s="853"/>
      <c r="E4" s="853"/>
      <c r="F4" s="855"/>
      <c r="G4" s="855"/>
      <c r="H4" s="855"/>
      <c r="I4" s="855"/>
      <c r="J4" s="855"/>
      <c r="K4" s="855"/>
      <c r="L4" s="855"/>
      <c r="M4" s="855"/>
      <c r="N4" s="855"/>
      <c r="O4" s="855"/>
      <c r="P4" s="855"/>
      <c r="Q4" s="855"/>
      <c r="R4" s="855"/>
      <c r="S4" s="412"/>
      <c r="T4" s="412"/>
      <c r="U4" s="412"/>
      <c r="V4" s="412"/>
      <c r="X4" s="412"/>
      <c r="Y4" s="412"/>
      <c r="Z4" s="412"/>
      <c r="AA4" s="412"/>
      <c r="AC4" s="412"/>
      <c r="AD4" s="412"/>
      <c r="AE4" s="412"/>
      <c r="AF4" s="412"/>
      <c r="AP4" s="1117"/>
      <c r="AR4" s="466"/>
      <c r="AS4" s="413"/>
      <c r="AU4" s="1117"/>
      <c r="AV4" s="3014"/>
      <c r="AW4" s="3014"/>
      <c r="AX4" s="3014"/>
      <c r="AY4" s="3014"/>
      <c r="AZ4" s="3014"/>
      <c r="BA4" s="3014"/>
      <c r="BB4" s="3014"/>
    </row>
    <row r="5" spans="2:54" ht="15" customHeight="1">
      <c r="B5" s="853"/>
      <c r="C5" s="853"/>
      <c r="D5" s="1093" t="s">
        <v>2682</v>
      </c>
      <c r="E5" s="853"/>
      <c r="F5" s="855"/>
      <c r="G5" s="855"/>
      <c r="H5" s="855"/>
      <c r="I5" s="855"/>
      <c r="J5" s="855"/>
      <c r="K5" s="855"/>
      <c r="L5" s="855"/>
      <c r="M5" s="855"/>
      <c r="N5" s="855"/>
      <c r="O5" s="855"/>
      <c r="P5" s="855"/>
      <c r="Q5" s="855"/>
      <c r="R5" s="855"/>
      <c r="S5" s="412"/>
      <c r="T5" s="412"/>
      <c r="U5" s="412"/>
      <c r="V5" s="412"/>
      <c r="X5" s="412"/>
      <c r="Y5" s="412"/>
      <c r="Z5" s="412"/>
      <c r="AA5" s="412"/>
      <c r="AC5" s="412"/>
      <c r="AD5" s="412"/>
      <c r="AE5" s="412"/>
      <c r="AF5" s="412"/>
      <c r="AP5" s="1117"/>
      <c r="AR5" s="466"/>
      <c r="AS5" s="413"/>
      <c r="AU5" s="1117"/>
      <c r="AV5" s="413"/>
      <c r="AW5" s="413"/>
      <c r="AX5" s="413"/>
      <c r="AY5" s="413"/>
      <c r="AZ5" s="413"/>
      <c r="BA5" s="413"/>
      <c r="BB5" s="413"/>
    </row>
    <row r="6" spans="2:54" ht="15" customHeight="1">
      <c r="B6" s="1121"/>
      <c r="C6" s="3015" t="s">
        <v>2683</v>
      </c>
      <c r="D6" s="3016"/>
      <c r="E6" s="3016"/>
      <c r="F6" s="3016"/>
      <c r="G6" s="3016"/>
      <c r="H6" s="3016"/>
      <c r="I6" s="3016"/>
      <c r="J6" s="3016"/>
      <c r="K6" s="3016"/>
      <c r="L6" s="3016"/>
      <c r="M6" s="3016"/>
      <c r="N6" s="3016"/>
      <c r="O6" s="3016"/>
      <c r="P6" s="3016"/>
      <c r="Q6" s="3016"/>
      <c r="R6" s="3016"/>
      <c r="S6" s="3016"/>
      <c r="T6" s="3016"/>
      <c r="U6" s="3016"/>
      <c r="V6" s="3016"/>
      <c r="W6" s="3016"/>
      <c r="X6" s="3016"/>
      <c r="Y6" s="3016"/>
      <c r="Z6" s="3016"/>
      <c r="AA6" s="3016"/>
      <c r="AB6" s="3016"/>
      <c r="AC6" s="3016"/>
      <c r="AD6" s="3016"/>
      <c r="AE6" s="3016"/>
      <c r="AF6" s="3016"/>
      <c r="AG6" s="3016"/>
      <c r="AH6" s="3016"/>
      <c r="AI6" s="3016"/>
      <c r="AJ6" s="3016"/>
      <c r="AK6" s="3016"/>
      <c r="AL6" s="3016"/>
      <c r="AM6" s="3016"/>
      <c r="AN6" s="3016"/>
      <c r="AO6" s="3017"/>
      <c r="AP6" s="1117"/>
      <c r="AR6" s="466"/>
      <c r="AS6" s="413"/>
      <c r="AU6" s="1117"/>
      <c r="AV6" s="409" t="s">
        <v>2732</v>
      </c>
      <c r="AW6" s="3021" t="s">
        <v>1762</v>
      </c>
      <c r="AX6" s="3021"/>
      <c r="AY6" s="3021"/>
      <c r="AZ6" s="3021"/>
      <c r="BA6" s="3021"/>
      <c r="BB6" s="3021"/>
    </row>
    <row r="7" spans="2:54" ht="15" customHeight="1">
      <c r="C7" s="3018"/>
      <c r="D7" s="3019"/>
      <c r="E7" s="3019"/>
      <c r="F7" s="3019"/>
      <c r="G7" s="3019"/>
      <c r="H7" s="3019"/>
      <c r="I7" s="3019"/>
      <c r="J7" s="3019"/>
      <c r="K7" s="3019"/>
      <c r="L7" s="3019"/>
      <c r="M7" s="3019"/>
      <c r="N7" s="3019"/>
      <c r="O7" s="3019"/>
      <c r="P7" s="3019"/>
      <c r="Q7" s="3019"/>
      <c r="R7" s="3019"/>
      <c r="S7" s="3019"/>
      <c r="T7" s="3019"/>
      <c r="U7" s="3019"/>
      <c r="V7" s="3019"/>
      <c r="W7" s="3019"/>
      <c r="X7" s="3019"/>
      <c r="Y7" s="3019"/>
      <c r="Z7" s="3019"/>
      <c r="AA7" s="3019"/>
      <c r="AB7" s="3019"/>
      <c r="AC7" s="3019"/>
      <c r="AD7" s="3019"/>
      <c r="AE7" s="3019"/>
      <c r="AF7" s="3019"/>
      <c r="AG7" s="3019"/>
      <c r="AH7" s="3019"/>
      <c r="AI7" s="3019"/>
      <c r="AJ7" s="3019"/>
      <c r="AK7" s="3019"/>
      <c r="AL7" s="3019"/>
      <c r="AM7" s="3019"/>
      <c r="AN7" s="3019"/>
      <c r="AO7" s="3020"/>
      <c r="AP7" s="1117"/>
      <c r="AR7" s="466"/>
      <c r="AS7" s="413"/>
      <c r="AU7" s="1117"/>
      <c r="AV7" s="409"/>
      <c r="AW7" s="3021" t="s">
        <v>1761</v>
      </c>
      <c r="AX7" s="3021"/>
      <c r="AY7" s="3021"/>
      <c r="AZ7" s="3021"/>
      <c r="BA7" s="3021"/>
      <c r="BB7" s="3021"/>
    </row>
    <row r="8" spans="2:54" ht="15" customHeight="1" thickBot="1">
      <c r="B8" s="408" t="s">
        <v>2733</v>
      </c>
      <c r="AC8" s="3022" t="s">
        <v>1756</v>
      </c>
      <c r="AD8" s="2791"/>
      <c r="AE8" s="2791"/>
      <c r="AF8" s="2791"/>
      <c r="AG8" s="3023"/>
      <c r="AH8" s="2791"/>
      <c r="AI8" s="2791"/>
      <c r="AJ8" s="2791"/>
      <c r="AK8" s="2791"/>
      <c r="AL8" s="2791"/>
      <c r="AM8" s="2791"/>
      <c r="AN8" s="2791"/>
      <c r="AO8" s="3023"/>
      <c r="AP8" s="1117"/>
      <c r="AR8" s="466"/>
      <c r="AS8" s="413"/>
      <c r="AU8" s="1117"/>
      <c r="AV8" s="409"/>
      <c r="AW8" s="1120" t="s">
        <v>2734</v>
      </c>
      <c r="AX8" s="1120"/>
      <c r="AY8" s="1120"/>
      <c r="AZ8" s="1120"/>
      <c r="BA8" s="1120"/>
      <c r="BB8" s="1120"/>
    </row>
    <row r="9" spans="2:54" ht="19.5" customHeight="1" thickTop="1">
      <c r="B9" s="2798" t="s">
        <v>1744</v>
      </c>
      <c r="C9" s="2799"/>
      <c r="D9" s="2799"/>
      <c r="E9" s="2799"/>
      <c r="F9" s="2799"/>
      <c r="G9" s="2987"/>
      <c r="H9" s="2996"/>
      <c r="I9" s="2997"/>
      <c r="J9" s="2997"/>
      <c r="K9" s="2997"/>
      <c r="L9" s="2997"/>
      <c r="M9" s="2997"/>
      <c r="N9" s="2997"/>
      <c r="O9" s="2997"/>
      <c r="P9" s="2997"/>
      <c r="Q9" s="2997"/>
      <c r="R9" s="2997"/>
      <c r="S9" s="2997"/>
      <c r="T9" s="2997"/>
      <c r="U9" s="2997"/>
      <c r="V9" s="2997"/>
      <c r="W9" s="2997"/>
      <c r="X9" s="2997"/>
      <c r="Y9" s="2997"/>
      <c r="Z9" s="2997"/>
      <c r="AA9" s="2997"/>
      <c r="AB9" s="2997"/>
      <c r="AC9" s="2998" t="s">
        <v>2735</v>
      </c>
      <c r="AD9" s="2992"/>
      <c r="AE9" s="2992"/>
      <c r="AF9" s="2992"/>
      <c r="AG9" s="2992"/>
      <c r="AH9" s="2992"/>
      <c r="AI9" s="2992"/>
      <c r="AJ9" s="2992"/>
      <c r="AK9" s="2992"/>
      <c r="AL9" s="2992"/>
      <c r="AM9" s="2992"/>
      <c r="AN9" s="2992"/>
      <c r="AO9" s="2999"/>
      <c r="AP9" s="1117"/>
      <c r="AR9" s="466"/>
      <c r="AS9" s="413"/>
      <c r="AU9" s="1117"/>
      <c r="AV9" s="409"/>
      <c r="AW9" s="409"/>
      <c r="AX9" s="409"/>
      <c r="AY9" s="409"/>
      <c r="AZ9" s="409"/>
      <c r="BA9" s="409"/>
      <c r="BB9" s="799"/>
    </row>
    <row r="10" spans="2:54" ht="21" customHeight="1">
      <c r="B10" s="2929" t="s">
        <v>1753</v>
      </c>
      <c r="C10" s="2930"/>
      <c r="D10" s="2930"/>
      <c r="E10" s="2930"/>
      <c r="F10" s="2930"/>
      <c r="G10" s="3000"/>
      <c r="H10" s="3001" t="s">
        <v>2736</v>
      </c>
      <c r="I10" s="3002"/>
      <c r="J10" s="3002"/>
      <c r="K10" s="3002"/>
      <c r="L10" s="3002"/>
      <c r="M10" s="3002"/>
      <c r="N10" s="3002"/>
      <c r="O10" s="3002"/>
      <c r="P10" s="3002"/>
      <c r="Q10" s="3002"/>
      <c r="R10" s="3002"/>
      <c r="S10" s="3002"/>
      <c r="T10" s="3002"/>
      <c r="U10" s="3002"/>
      <c r="V10" s="3002"/>
      <c r="W10" s="3002"/>
      <c r="X10" s="3002"/>
      <c r="Y10" s="3002"/>
      <c r="Z10" s="3002"/>
      <c r="AA10" s="3002"/>
      <c r="AB10" s="3003"/>
      <c r="AC10" s="3007" t="s">
        <v>1752</v>
      </c>
      <c r="AD10" s="2876"/>
      <c r="AE10" s="2876"/>
      <c r="AF10" s="2876"/>
      <c r="AG10" s="2876"/>
      <c r="AH10" s="2876"/>
      <c r="AI10" s="2876"/>
      <c r="AJ10" s="2876"/>
      <c r="AK10" s="2876"/>
      <c r="AL10" s="2876"/>
      <c r="AM10" s="2876"/>
      <c r="AN10" s="2876"/>
      <c r="AO10" s="3008"/>
      <c r="AP10" s="1117"/>
      <c r="AR10" s="466"/>
      <c r="AS10" s="413"/>
      <c r="AU10" s="1117"/>
      <c r="AV10" s="2913" t="s">
        <v>1759</v>
      </c>
      <c r="AW10" s="2914"/>
      <c r="AX10" s="2914"/>
      <c r="AY10" s="2914"/>
      <c r="AZ10" s="2914"/>
      <c r="BA10" s="2914"/>
      <c r="BB10" s="2915"/>
    </row>
    <row r="11" spans="2:54" ht="16.5" customHeight="1" thickBot="1">
      <c r="B11" s="2932"/>
      <c r="C11" s="2847"/>
      <c r="D11" s="2847"/>
      <c r="E11" s="2847"/>
      <c r="F11" s="2847"/>
      <c r="G11" s="2958"/>
      <c r="H11" s="3004"/>
      <c r="I11" s="3005"/>
      <c r="J11" s="3005"/>
      <c r="K11" s="3005"/>
      <c r="L11" s="3005"/>
      <c r="M11" s="3005"/>
      <c r="N11" s="3005"/>
      <c r="O11" s="3005"/>
      <c r="P11" s="3005"/>
      <c r="Q11" s="3005"/>
      <c r="R11" s="3005"/>
      <c r="S11" s="3005"/>
      <c r="T11" s="3005"/>
      <c r="U11" s="3005"/>
      <c r="V11" s="3005"/>
      <c r="W11" s="3005"/>
      <c r="X11" s="3005"/>
      <c r="Y11" s="3005"/>
      <c r="Z11" s="3005"/>
      <c r="AA11" s="3005"/>
      <c r="AB11" s="3006"/>
      <c r="AC11" s="3009"/>
      <c r="AD11" s="3010"/>
      <c r="AE11" s="3010"/>
      <c r="AF11" s="3010"/>
      <c r="AG11" s="3010"/>
      <c r="AH11" s="3010"/>
      <c r="AI11" s="3010"/>
      <c r="AJ11" s="3010"/>
      <c r="AK11" s="3010"/>
      <c r="AL11" s="3010"/>
      <c r="AM11" s="3010"/>
      <c r="AN11" s="3010"/>
      <c r="AO11" s="3011"/>
      <c r="AP11" s="1117"/>
      <c r="AR11" s="466"/>
      <c r="AS11" s="413"/>
      <c r="AU11" s="1117"/>
      <c r="AV11" s="405"/>
      <c r="AW11" s="1117" t="s">
        <v>1758</v>
      </c>
      <c r="AX11" s="407" t="str">
        <f>[2]入力!$C$3</f>
        <v>戸田建設株式会社</v>
      </c>
      <c r="AY11" s="1118"/>
      <c r="AZ11" s="1118"/>
      <c r="BA11" s="1117" t="s">
        <v>2737</v>
      </c>
      <c r="BB11" s="1118"/>
    </row>
    <row r="12" spans="2:54" ht="16.5" customHeight="1" thickTop="1">
      <c r="B12" s="2798" t="s">
        <v>1744</v>
      </c>
      <c r="C12" s="2799"/>
      <c r="D12" s="2799"/>
      <c r="E12" s="2799"/>
      <c r="F12" s="2799"/>
      <c r="G12" s="2987"/>
      <c r="H12" s="2988"/>
      <c r="I12" s="2989"/>
      <c r="J12" s="2989"/>
      <c r="K12" s="2989"/>
      <c r="L12" s="2989"/>
      <c r="M12" s="2989"/>
      <c r="N12" s="2989"/>
      <c r="O12" s="2989"/>
      <c r="P12" s="2989"/>
      <c r="Q12" s="2989"/>
      <c r="R12" s="2989"/>
      <c r="S12" s="2989"/>
      <c r="T12" s="2989"/>
      <c r="U12" s="2989"/>
      <c r="V12" s="2989"/>
      <c r="W12" s="2990"/>
      <c r="X12" s="2990"/>
      <c r="Y12" s="2990"/>
      <c r="Z12" s="2990"/>
      <c r="AA12" s="2990"/>
      <c r="AB12" s="2991"/>
      <c r="AC12" s="2992" t="s">
        <v>1750</v>
      </c>
      <c r="AD12" s="2992"/>
      <c r="AE12" s="2992"/>
      <c r="AF12" s="2992"/>
      <c r="AG12" s="2992"/>
      <c r="AH12" s="2992"/>
      <c r="AI12" s="2992"/>
      <c r="AJ12" s="2992"/>
      <c r="AK12" s="2992"/>
      <c r="AL12" s="2992"/>
      <c r="AM12" s="2992"/>
      <c r="AN12" s="2992"/>
      <c r="AO12" s="2993"/>
      <c r="AP12" s="1117"/>
      <c r="AR12" s="466"/>
      <c r="AS12" s="413"/>
      <c r="AU12" s="1117"/>
      <c r="AV12" s="405"/>
      <c r="AW12" s="1117" t="s">
        <v>1757</v>
      </c>
      <c r="AX12" s="2994" t="str">
        <f>[2]入力!$C$6</f>
        <v>××ビル新築工事作業所</v>
      </c>
      <c r="AY12" s="2995"/>
      <c r="AZ12" s="1118"/>
      <c r="BA12" s="2927" t="s">
        <v>2738</v>
      </c>
      <c r="BB12" s="2928"/>
    </row>
    <row r="13" spans="2:54" ht="16.5" customHeight="1">
      <c r="B13" s="2929" t="s">
        <v>1747</v>
      </c>
      <c r="C13" s="2930"/>
      <c r="D13" s="2930"/>
      <c r="E13" s="2930"/>
      <c r="F13" s="2930"/>
      <c r="G13" s="2931"/>
      <c r="H13" s="2973" t="s">
        <v>2739</v>
      </c>
      <c r="I13" s="2973"/>
      <c r="J13" s="2973"/>
      <c r="K13" s="2973"/>
      <c r="L13" s="2973"/>
      <c r="M13" s="2973"/>
      <c r="N13" s="2973"/>
      <c r="O13" s="2973"/>
      <c r="P13" s="2973"/>
      <c r="Q13" s="2973"/>
      <c r="R13" s="2973"/>
      <c r="S13" s="2973"/>
      <c r="T13" s="2973"/>
      <c r="U13" s="2973"/>
      <c r="V13" s="2973"/>
      <c r="W13" s="2975" t="s">
        <v>1746</v>
      </c>
      <c r="X13" s="2975"/>
      <c r="Y13" s="2975"/>
      <c r="Z13" s="2975"/>
      <c r="AA13" s="2975"/>
      <c r="AB13" s="2976"/>
      <c r="AC13" s="2979" t="s">
        <v>2740</v>
      </c>
      <c r="AD13" s="2980"/>
      <c r="AE13" s="2980"/>
      <c r="AF13" s="2980"/>
      <c r="AG13" s="2980"/>
      <c r="AH13" s="2980"/>
      <c r="AI13" s="2980"/>
      <c r="AJ13" s="2980"/>
      <c r="AK13" s="2980"/>
      <c r="AL13" s="2980"/>
      <c r="AM13" s="2980"/>
      <c r="AN13" s="2980"/>
      <c r="AO13" s="2981"/>
      <c r="AP13" s="1117"/>
      <c r="AR13" s="466"/>
      <c r="AS13" s="413"/>
      <c r="AU13" s="1117"/>
      <c r="AV13" s="405"/>
      <c r="AW13" s="1117" t="s">
        <v>1755</v>
      </c>
      <c r="AX13" s="407" t="str">
        <f>[2]入力!$C$8</f>
        <v>　安　全　一　郎</v>
      </c>
      <c r="AY13" s="1118"/>
      <c r="AZ13" s="1118"/>
      <c r="BA13" s="2927" t="s">
        <v>2741</v>
      </c>
      <c r="BB13" s="2928"/>
    </row>
    <row r="14" spans="2:54" ht="16.5" customHeight="1">
      <c r="B14" s="2984" t="s">
        <v>1745</v>
      </c>
      <c r="C14" s="2985"/>
      <c r="D14" s="2985"/>
      <c r="E14" s="2985"/>
      <c r="F14" s="2985"/>
      <c r="G14" s="2986"/>
      <c r="H14" s="2974"/>
      <c r="I14" s="2974"/>
      <c r="J14" s="2974"/>
      <c r="K14" s="2974"/>
      <c r="L14" s="2974"/>
      <c r="M14" s="2974"/>
      <c r="N14" s="2974"/>
      <c r="O14" s="2974"/>
      <c r="P14" s="2974"/>
      <c r="Q14" s="2974"/>
      <c r="R14" s="2974"/>
      <c r="S14" s="2974"/>
      <c r="T14" s="2974"/>
      <c r="U14" s="2974"/>
      <c r="V14" s="2974"/>
      <c r="W14" s="2977"/>
      <c r="X14" s="2977"/>
      <c r="Y14" s="2977"/>
      <c r="Z14" s="2977"/>
      <c r="AA14" s="2977"/>
      <c r="AB14" s="2978"/>
      <c r="AC14" s="2982"/>
      <c r="AD14" s="2982"/>
      <c r="AE14" s="2982"/>
      <c r="AF14" s="2982"/>
      <c r="AG14" s="2982"/>
      <c r="AH14" s="2982"/>
      <c r="AI14" s="2982"/>
      <c r="AJ14" s="2982"/>
      <c r="AK14" s="2982"/>
      <c r="AL14" s="2982"/>
      <c r="AM14" s="2982"/>
      <c r="AN14" s="2982"/>
      <c r="AO14" s="2983"/>
      <c r="AP14" s="1117"/>
      <c r="AR14" s="466"/>
      <c r="AS14" s="413"/>
      <c r="AU14" s="1117"/>
      <c r="AV14" s="405"/>
      <c r="AW14" s="1117" t="s">
        <v>1754</v>
      </c>
      <c r="AX14" s="1117"/>
      <c r="AY14" s="1118"/>
      <c r="AZ14" s="1118"/>
      <c r="BA14" s="2927" t="s">
        <v>2742</v>
      </c>
      <c r="BB14" s="2928"/>
    </row>
    <row r="15" spans="2:54" ht="16.5" customHeight="1">
      <c r="B15" s="2948" t="s">
        <v>1744</v>
      </c>
      <c r="C15" s="2949"/>
      <c r="D15" s="2949"/>
      <c r="E15" s="2949"/>
      <c r="F15" s="2949"/>
      <c r="G15" s="2950"/>
      <c r="H15" s="2951"/>
      <c r="I15" s="2952"/>
      <c r="J15" s="2952"/>
      <c r="K15" s="2952"/>
      <c r="L15" s="2952"/>
      <c r="M15" s="2952"/>
      <c r="N15" s="2952"/>
      <c r="O15" s="2952"/>
      <c r="P15" s="2952"/>
      <c r="Q15" s="2952"/>
      <c r="R15" s="2952"/>
      <c r="S15" s="2952"/>
      <c r="T15" s="2952"/>
      <c r="U15" s="2952"/>
      <c r="V15" s="2953"/>
      <c r="W15" s="2954" t="s">
        <v>1252</v>
      </c>
      <c r="X15" s="2905"/>
      <c r="Y15" s="2905"/>
      <c r="Z15" s="2905"/>
      <c r="AA15" s="2905"/>
      <c r="AB15" s="2906"/>
      <c r="AC15" s="2954" t="s">
        <v>1743</v>
      </c>
      <c r="AD15" s="2905"/>
      <c r="AE15" s="2905"/>
      <c r="AF15" s="2905"/>
      <c r="AG15" s="2905"/>
      <c r="AH15" s="2905"/>
      <c r="AI15" s="2905"/>
      <c r="AJ15" s="2905"/>
      <c r="AK15" s="2905"/>
      <c r="AL15" s="2905"/>
      <c r="AM15" s="2905"/>
      <c r="AN15" s="2905"/>
      <c r="AO15" s="2906"/>
      <c r="AP15" s="1117"/>
      <c r="AR15" s="466"/>
      <c r="AS15" s="413"/>
      <c r="AU15" s="1117"/>
      <c r="AV15" s="405"/>
      <c r="AW15" s="406" t="s">
        <v>2743</v>
      </c>
      <c r="AX15" s="1117"/>
      <c r="AY15" s="1118"/>
      <c r="AZ15" s="1118"/>
      <c r="BA15" s="2927" t="s">
        <v>2744</v>
      </c>
      <c r="BB15" s="2928"/>
    </row>
    <row r="16" spans="2:54" ht="16.5" customHeight="1">
      <c r="B16" s="2955" t="s">
        <v>1741</v>
      </c>
      <c r="C16" s="2874"/>
      <c r="D16" s="2874"/>
      <c r="E16" s="2874"/>
      <c r="F16" s="2874"/>
      <c r="G16" s="2956"/>
      <c r="H16" s="2959" t="s">
        <v>2745</v>
      </c>
      <c r="I16" s="2960"/>
      <c r="J16" s="2960"/>
      <c r="K16" s="2960"/>
      <c r="L16" s="2960"/>
      <c r="M16" s="2960"/>
      <c r="N16" s="2960"/>
      <c r="O16" s="2960"/>
      <c r="P16" s="2960"/>
      <c r="Q16" s="2960"/>
      <c r="R16" s="2960"/>
      <c r="S16" s="2960"/>
      <c r="T16" s="2960"/>
      <c r="U16" s="2960"/>
      <c r="V16" s="2961"/>
      <c r="W16" s="2940" t="s">
        <v>2746</v>
      </c>
      <c r="X16" s="2965"/>
      <c r="Y16" s="2965"/>
      <c r="Z16" s="2965"/>
      <c r="AA16" s="2965"/>
      <c r="AB16" s="2966"/>
      <c r="AC16" s="2970" t="s">
        <v>2747</v>
      </c>
      <c r="AD16" s="2971"/>
      <c r="AE16" s="2971"/>
      <c r="AF16" s="2971"/>
      <c r="AG16" s="2971"/>
      <c r="AH16" s="2971"/>
      <c r="AI16" s="2971"/>
      <c r="AJ16" s="2971"/>
      <c r="AK16" s="2971"/>
      <c r="AL16" s="2971"/>
      <c r="AM16" s="2971"/>
      <c r="AN16" s="2971"/>
      <c r="AO16" s="2972"/>
      <c r="AP16" s="1117"/>
      <c r="AR16" s="466"/>
      <c r="AS16" s="413"/>
      <c r="AU16" s="1117"/>
      <c r="AV16" s="405"/>
      <c r="AW16" s="406" t="s">
        <v>2748</v>
      </c>
      <c r="AX16" s="1117"/>
      <c r="AY16" s="1118"/>
      <c r="AZ16" s="1118"/>
      <c r="BA16" s="2927" t="s">
        <v>2749</v>
      </c>
      <c r="BB16" s="2928"/>
    </row>
    <row r="17" spans="2:54" ht="16.5" customHeight="1">
      <c r="B17" s="2957"/>
      <c r="C17" s="2847"/>
      <c r="D17" s="2847"/>
      <c r="E17" s="2847"/>
      <c r="F17" s="2847"/>
      <c r="G17" s="2958"/>
      <c r="H17" s="2962"/>
      <c r="I17" s="2963"/>
      <c r="J17" s="2963"/>
      <c r="K17" s="2963"/>
      <c r="L17" s="2963"/>
      <c r="M17" s="2963"/>
      <c r="N17" s="2963"/>
      <c r="O17" s="2963"/>
      <c r="P17" s="2963"/>
      <c r="Q17" s="2963"/>
      <c r="R17" s="2963"/>
      <c r="S17" s="2963"/>
      <c r="T17" s="2963"/>
      <c r="U17" s="2963"/>
      <c r="V17" s="2964"/>
      <c r="W17" s="2967"/>
      <c r="X17" s="2968"/>
      <c r="Y17" s="2968"/>
      <c r="Z17" s="2968"/>
      <c r="AA17" s="2968"/>
      <c r="AB17" s="2969"/>
      <c r="AC17" s="2922"/>
      <c r="AD17" s="2923"/>
      <c r="AE17" s="2923"/>
      <c r="AF17" s="2923"/>
      <c r="AG17" s="2923"/>
      <c r="AH17" s="2923"/>
      <c r="AI17" s="2923"/>
      <c r="AJ17" s="2923" t="s">
        <v>2750</v>
      </c>
      <c r="AK17" s="2923"/>
      <c r="AL17" s="2923"/>
      <c r="AM17" s="2923"/>
      <c r="AN17" s="2923"/>
      <c r="AO17" s="2924"/>
      <c r="AP17" s="1117"/>
      <c r="AR17" s="466"/>
      <c r="AS17" s="413"/>
      <c r="AU17" s="1117"/>
      <c r="AV17" s="405"/>
      <c r="AW17" s="1117" t="s">
        <v>1749</v>
      </c>
      <c r="AX17" s="2925" t="s">
        <v>2751</v>
      </c>
      <c r="AY17" s="2926"/>
      <c r="AZ17" s="1118"/>
      <c r="BA17" s="2927" t="s">
        <v>1748</v>
      </c>
      <c r="BB17" s="2928"/>
    </row>
    <row r="18" spans="2:54" ht="16.5" customHeight="1">
      <c r="B18" s="2929" t="s">
        <v>1738</v>
      </c>
      <c r="C18" s="2930"/>
      <c r="D18" s="2930"/>
      <c r="E18" s="2930"/>
      <c r="F18" s="2930"/>
      <c r="G18" s="2931"/>
      <c r="H18" s="2934" t="s">
        <v>2752</v>
      </c>
      <c r="I18" s="2935"/>
      <c r="J18" s="2935"/>
      <c r="K18" s="2935"/>
      <c r="L18" s="2935"/>
      <c r="M18" s="2935"/>
      <c r="N18" s="2935"/>
      <c r="O18" s="2935"/>
      <c r="P18" s="2935"/>
      <c r="Q18" s="2935"/>
      <c r="R18" s="2935"/>
      <c r="S18" s="2935"/>
      <c r="T18" s="2935"/>
      <c r="U18" s="2935"/>
      <c r="V18" s="2935"/>
      <c r="W18" s="2935"/>
      <c r="X18" s="2935"/>
      <c r="Y18" s="2935"/>
      <c r="Z18" s="2935"/>
      <c r="AA18" s="2935"/>
      <c r="AB18" s="2936"/>
      <c r="AC18" s="2772" t="s">
        <v>1797</v>
      </c>
      <c r="AD18" s="2773"/>
      <c r="AE18" s="2774"/>
      <c r="AF18" s="2940" t="s">
        <v>2753</v>
      </c>
      <c r="AG18" s="2941"/>
      <c r="AH18" s="2941"/>
      <c r="AI18" s="2941"/>
      <c r="AJ18" s="2941"/>
      <c r="AK18" s="2941"/>
      <c r="AL18" s="2941"/>
      <c r="AM18" s="2941"/>
      <c r="AN18" s="2941"/>
      <c r="AO18" s="2942"/>
      <c r="AP18" s="1117"/>
      <c r="AR18" s="466"/>
      <c r="AS18" s="413"/>
      <c r="AU18" s="1117"/>
      <c r="AV18" s="1122"/>
      <c r="AW18" s="908"/>
      <c r="AX18" s="908"/>
      <c r="AY18" s="1096"/>
      <c r="AZ18" s="1096"/>
      <c r="BA18" s="2946" t="s">
        <v>2692</v>
      </c>
      <c r="BB18" s="2947"/>
    </row>
    <row r="19" spans="2:54" ht="16.5" customHeight="1">
      <c r="B19" s="2932"/>
      <c r="C19" s="2847"/>
      <c r="D19" s="2847"/>
      <c r="E19" s="2847"/>
      <c r="F19" s="2847"/>
      <c r="G19" s="2933"/>
      <c r="H19" s="2937"/>
      <c r="I19" s="2938"/>
      <c r="J19" s="2938"/>
      <c r="K19" s="2938"/>
      <c r="L19" s="2938"/>
      <c r="M19" s="2938"/>
      <c r="N19" s="2938"/>
      <c r="O19" s="2938"/>
      <c r="P19" s="2938"/>
      <c r="Q19" s="2938"/>
      <c r="R19" s="2938"/>
      <c r="S19" s="2938"/>
      <c r="T19" s="2938"/>
      <c r="U19" s="2938"/>
      <c r="V19" s="2938"/>
      <c r="W19" s="2938"/>
      <c r="X19" s="2938"/>
      <c r="Y19" s="2938"/>
      <c r="Z19" s="2938"/>
      <c r="AA19" s="2938"/>
      <c r="AB19" s="2939"/>
      <c r="AC19" s="2775"/>
      <c r="AD19" s="2776"/>
      <c r="AE19" s="2777"/>
      <c r="AF19" s="2943"/>
      <c r="AG19" s="2944"/>
      <c r="AH19" s="2944"/>
      <c r="AI19" s="2944"/>
      <c r="AJ19" s="2944"/>
      <c r="AK19" s="2944"/>
      <c r="AL19" s="2944"/>
      <c r="AM19" s="2944"/>
      <c r="AN19" s="2944"/>
      <c r="AO19" s="2945"/>
      <c r="AP19" s="1117"/>
      <c r="AR19" s="466"/>
      <c r="AS19" s="413"/>
      <c r="AU19" s="1117"/>
    </row>
    <row r="20" spans="2:54" ht="21" customHeight="1">
      <c r="B20" s="2904" t="s">
        <v>1798</v>
      </c>
      <c r="C20" s="2905"/>
      <c r="D20" s="2905"/>
      <c r="E20" s="2905"/>
      <c r="F20" s="2905"/>
      <c r="G20" s="2906"/>
      <c r="H20" s="2907" t="s">
        <v>2754</v>
      </c>
      <c r="I20" s="2908"/>
      <c r="J20" s="2908"/>
      <c r="K20" s="2908"/>
      <c r="L20" s="2908"/>
      <c r="M20" s="2908"/>
      <c r="N20" s="2908"/>
      <c r="O20" s="2908"/>
      <c r="P20" s="2908"/>
      <c r="Q20" s="2908"/>
      <c r="R20" s="2908"/>
      <c r="S20" s="2908"/>
      <c r="T20" s="2908"/>
      <c r="U20" s="2908"/>
      <c r="V20" s="2908"/>
      <c r="W20" s="2908"/>
      <c r="X20" s="2908"/>
      <c r="Y20" s="2908"/>
      <c r="Z20" s="2908"/>
      <c r="AA20" s="2908"/>
      <c r="AB20" s="2908"/>
      <c r="AC20" s="2908"/>
      <c r="AD20" s="2908"/>
      <c r="AE20" s="2908"/>
      <c r="AF20" s="2908"/>
      <c r="AG20" s="2909"/>
      <c r="AH20" s="2910" t="s">
        <v>1799</v>
      </c>
      <c r="AI20" s="2911"/>
      <c r="AJ20" s="2911"/>
      <c r="AK20" s="2911"/>
      <c r="AL20" s="2911"/>
      <c r="AM20" s="2911"/>
      <c r="AN20" s="2911"/>
      <c r="AO20" s="2912"/>
      <c r="AP20" s="1117"/>
      <c r="AR20" s="466"/>
      <c r="AS20" s="413"/>
      <c r="AU20" s="1117"/>
      <c r="AV20" s="2913" t="s">
        <v>1742</v>
      </c>
      <c r="AW20" s="2914"/>
      <c r="AX20" s="2914"/>
      <c r="AY20" s="2914"/>
      <c r="AZ20" s="2914"/>
      <c r="BA20" s="2914"/>
      <c r="BB20" s="2915"/>
    </row>
    <row r="21" spans="2:54" ht="21" customHeight="1">
      <c r="B21" s="2904" t="s">
        <v>1800</v>
      </c>
      <c r="C21" s="2905"/>
      <c r="D21" s="2905"/>
      <c r="E21" s="2905"/>
      <c r="F21" s="2905"/>
      <c r="G21" s="2906"/>
      <c r="H21" s="2907" t="s">
        <v>2755</v>
      </c>
      <c r="I21" s="2908"/>
      <c r="J21" s="2908"/>
      <c r="K21" s="2908"/>
      <c r="L21" s="2908"/>
      <c r="M21" s="2908"/>
      <c r="N21" s="2908"/>
      <c r="O21" s="2908"/>
      <c r="P21" s="2908"/>
      <c r="Q21" s="2908"/>
      <c r="R21" s="2908"/>
      <c r="S21" s="2908"/>
      <c r="T21" s="2908"/>
      <c r="U21" s="2916"/>
      <c r="V21" s="2917"/>
      <c r="W21" s="2910" t="s">
        <v>2756</v>
      </c>
      <c r="X21" s="2912"/>
      <c r="Y21" s="2918" t="s">
        <v>2757</v>
      </c>
      <c r="Z21" s="2916"/>
      <c r="AA21" s="2916"/>
      <c r="AB21" s="2916"/>
      <c r="AC21" s="2916"/>
      <c r="AD21" s="2916"/>
      <c r="AE21" s="2916"/>
      <c r="AF21" s="2916"/>
      <c r="AG21" s="2917"/>
      <c r="AH21" s="2919" t="s">
        <v>2758</v>
      </c>
      <c r="AI21" s="2920"/>
      <c r="AJ21" s="2920"/>
      <c r="AK21" s="2920"/>
      <c r="AL21" s="2920"/>
      <c r="AM21" s="2920"/>
      <c r="AN21" s="2920"/>
      <c r="AO21" s="2921"/>
      <c r="AP21" s="1117"/>
      <c r="AR21" s="466"/>
      <c r="AS21" s="413"/>
      <c r="AU21" s="1117"/>
      <c r="AV21" s="2894" t="s">
        <v>1740</v>
      </c>
      <c r="AW21" s="2895"/>
      <c r="AX21" s="2895"/>
      <c r="AY21" s="2895"/>
      <c r="AZ21" s="2895"/>
      <c r="BA21" s="2895"/>
      <c r="BB21" s="2896"/>
    </row>
    <row r="22" spans="2:54" ht="15" customHeight="1">
      <c r="B22" s="2875" t="s">
        <v>1736</v>
      </c>
      <c r="C22" s="2876"/>
      <c r="D22" s="2876"/>
      <c r="E22" s="2876"/>
      <c r="F22" s="2876"/>
      <c r="G22" s="2877"/>
      <c r="H22" s="2891" t="s">
        <v>2759</v>
      </c>
      <c r="I22" s="2891"/>
      <c r="J22" s="2891"/>
      <c r="K22" s="2891"/>
      <c r="L22" s="2891"/>
      <c r="M22" s="2891"/>
      <c r="N22" s="2891"/>
      <c r="O22" s="2891"/>
      <c r="P22" s="2891"/>
      <c r="Q22" s="2891"/>
      <c r="R22" s="2891"/>
      <c r="S22" s="2891"/>
      <c r="T22" s="2891"/>
      <c r="U22" s="2891"/>
      <c r="V22" s="2891"/>
      <c r="W22" s="2862" t="s">
        <v>1735</v>
      </c>
      <c r="X22" s="2892"/>
      <c r="Y22" s="2892"/>
      <c r="Z22" s="2892"/>
      <c r="AA22" s="2892"/>
      <c r="AB22" s="2893"/>
      <c r="AC22" s="2853" t="s">
        <v>2760</v>
      </c>
      <c r="AD22" s="2849"/>
      <c r="AE22" s="2849"/>
      <c r="AF22" s="2849"/>
      <c r="AG22" s="2849"/>
      <c r="AH22" s="2849"/>
      <c r="AI22" s="2849"/>
      <c r="AJ22" s="2849"/>
      <c r="AK22" s="2849"/>
      <c r="AL22" s="2849"/>
      <c r="AM22" s="2849"/>
      <c r="AN22" s="2849"/>
      <c r="AO22" s="2850"/>
      <c r="AP22" s="1117"/>
      <c r="AR22" s="466"/>
      <c r="AS22" s="413"/>
      <c r="AU22" s="1117"/>
      <c r="AV22" s="2894" t="s">
        <v>1739</v>
      </c>
      <c r="AW22" s="2895"/>
      <c r="AX22" s="2895"/>
      <c r="AY22" s="2895"/>
      <c r="AZ22" s="2895"/>
      <c r="BA22" s="2895"/>
      <c r="BB22" s="2896"/>
    </row>
    <row r="23" spans="2:54" ht="15" customHeight="1">
      <c r="B23" s="2888"/>
      <c r="C23" s="2889"/>
      <c r="D23" s="2889"/>
      <c r="E23" s="2889"/>
      <c r="F23" s="2889"/>
      <c r="G23" s="2890"/>
      <c r="H23" s="2891"/>
      <c r="I23" s="2891"/>
      <c r="J23" s="2891"/>
      <c r="K23" s="2891"/>
      <c r="L23" s="2891"/>
      <c r="M23" s="2891"/>
      <c r="N23" s="2891"/>
      <c r="O23" s="2891"/>
      <c r="P23" s="2891"/>
      <c r="Q23" s="2891"/>
      <c r="R23" s="2891"/>
      <c r="S23" s="2891"/>
      <c r="T23" s="2891"/>
      <c r="U23" s="2891"/>
      <c r="V23" s="2891"/>
      <c r="W23" s="2756"/>
      <c r="X23" s="2757"/>
      <c r="Y23" s="2757"/>
      <c r="Z23" s="2757"/>
      <c r="AA23" s="2757"/>
      <c r="AB23" s="2765"/>
      <c r="AC23" s="2863"/>
      <c r="AD23" s="2864"/>
      <c r="AE23" s="2864"/>
      <c r="AF23" s="2864"/>
      <c r="AG23" s="2864"/>
      <c r="AH23" s="2864"/>
      <c r="AI23" s="2864"/>
      <c r="AJ23" s="2864"/>
      <c r="AK23" s="2864"/>
      <c r="AL23" s="2864"/>
      <c r="AM23" s="2864"/>
      <c r="AN23" s="2864"/>
      <c r="AO23" s="2865"/>
      <c r="AP23" s="1117"/>
      <c r="AR23" s="466"/>
      <c r="AS23" s="413"/>
      <c r="AU23" s="1117"/>
      <c r="AV23" s="1097"/>
      <c r="AW23" s="1098"/>
      <c r="AX23" s="1098"/>
      <c r="AY23" s="1099"/>
      <c r="AZ23" s="1119"/>
      <c r="BA23" s="1098"/>
      <c r="BB23" s="1100"/>
    </row>
    <row r="24" spans="2:54" ht="15" customHeight="1">
      <c r="B24" s="2875" t="s">
        <v>1733</v>
      </c>
      <c r="C24" s="2876"/>
      <c r="D24" s="2876"/>
      <c r="E24" s="2876"/>
      <c r="F24" s="2876"/>
      <c r="G24" s="2877"/>
      <c r="H24" s="2891" t="s">
        <v>2761</v>
      </c>
      <c r="I24" s="2891"/>
      <c r="J24" s="2891"/>
      <c r="K24" s="2891"/>
      <c r="L24" s="2891"/>
      <c r="M24" s="2891"/>
      <c r="N24" s="2891"/>
      <c r="O24" s="2891"/>
      <c r="P24" s="2891"/>
      <c r="Q24" s="2891"/>
      <c r="R24" s="2891"/>
      <c r="S24" s="2891"/>
      <c r="T24" s="2891"/>
      <c r="U24" s="2891"/>
      <c r="V24" s="2891"/>
      <c r="W24" s="2881" t="s">
        <v>1732</v>
      </c>
      <c r="X24" s="2849"/>
      <c r="Y24" s="2849"/>
      <c r="Z24" s="2849"/>
      <c r="AA24" s="2849"/>
      <c r="AB24" s="2850"/>
      <c r="AC24" s="2898" t="s">
        <v>2762</v>
      </c>
      <c r="AD24" s="2899"/>
      <c r="AE24" s="2899"/>
      <c r="AF24" s="2899"/>
      <c r="AG24" s="2899"/>
      <c r="AH24" s="2899"/>
      <c r="AI24" s="2899"/>
      <c r="AJ24" s="2899"/>
      <c r="AK24" s="2899"/>
      <c r="AL24" s="2899"/>
      <c r="AM24" s="2899"/>
      <c r="AN24" s="2899"/>
      <c r="AO24" s="2900"/>
      <c r="AP24" s="1117"/>
      <c r="AR24" s="466"/>
      <c r="AS24" s="413"/>
      <c r="AU24" s="1117"/>
      <c r="AV24" s="454">
        <v>1</v>
      </c>
      <c r="AW24" s="1114" t="s">
        <v>2694</v>
      </c>
      <c r="AX24" s="1117"/>
      <c r="AY24" s="856"/>
      <c r="AZ24" s="454">
        <v>1</v>
      </c>
      <c r="BA24" s="2834" t="s">
        <v>1737</v>
      </c>
      <c r="BB24" s="2835"/>
    </row>
    <row r="25" spans="2:54" ht="15" customHeight="1">
      <c r="B25" s="2888"/>
      <c r="C25" s="2889"/>
      <c r="D25" s="2889"/>
      <c r="E25" s="2889"/>
      <c r="F25" s="2889"/>
      <c r="G25" s="2890"/>
      <c r="H25" s="2891"/>
      <c r="I25" s="2891"/>
      <c r="J25" s="2891"/>
      <c r="K25" s="2891"/>
      <c r="L25" s="2891"/>
      <c r="M25" s="2891"/>
      <c r="N25" s="2891"/>
      <c r="O25" s="2891"/>
      <c r="P25" s="2897"/>
      <c r="Q25" s="2897"/>
      <c r="R25" s="2897"/>
      <c r="S25" s="2897"/>
      <c r="T25" s="2897"/>
      <c r="U25" s="2897"/>
      <c r="V25" s="2897"/>
      <c r="W25" s="2863"/>
      <c r="X25" s="2864"/>
      <c r="Y25" s="2864"/>
      <c r="Z25" s="2864"/>
      <c r="AA25" s="2864"/>
      <c r="AB25" s="2865"/>
      <c r="AC25" s="2901"/>
      <c r="AD25" s="2902"/>
      <c r="AE25" s="2902"/>
      <c r="AF25" s="2902"/>
      <c r="AG25" s="2902"/>
      <c r="AH25" s="2902"/>
      <c r="AI25" s="2902"/>
      <c r="AJ25" s="2902"/>
      <c r="AK25" s="2902"/>
      <c r="AL25" s="2902"/>
      <c r="AM25" s="2902"/>
      <c r="AN25" s="2902"/>
      <c r="AO25" s="2903"/>
      <c r="AP25" s="1117"/>
      <c r="AR25" s="466"/>
      <c r="AS25" s="413"/>
      <c r="AU25" s="1117"/>
      <c r="AV25" s="1119"/>
      <c r="AW25" s="1117"/>
      <c r="AX25" s="1117"/>
      <c r="AY25" s="856"/>
      <c r="AZ25" s="404"/>
      <c r="BA25" s="1113"/>
      <c r="BB25" s="1116"/>
    </row>
    <row r="26" spans="2:54" ht="15" customHeight="1">
      <c r="B26" s="2875" t="s">
        <v>1731</v>
      </c>
      <c r="C26" s="2876"/>
      <c r="D26" s="2876"/>
      <c r="E26" s="2876"/>
      <c r="F26" s="2876"/>
      <c r="G26" s="2877"/>
      <c r="H26" s="2881" t="s">
        <v>1730</v>
      </c>
      <c r="I26" s="2850"/>
      <c r="J26" s="2881"/>
      <c r="K26" s="2850"/>
      <c r="L26" s="2881" t="s">
        <v>1729</v>
      </c>
      <c r="M26" s="2850"/>
      <c r="N26" s="2881"/>
      <c r="O26" s="2849"/>
      <c r="P26" s="2882" t="s">
        <v>1728</v>
      </c>
      <c r="Q26" s="2883"/>
      <c r="R26" s="2883"/>
      <c r="S26" s="2883"/>
      <c r="T26" s="2883"/>
      <c r="U26" s="2883"/>
      <c r="V26" s="2884"/>
      <c r="W26" s="2849" t="s">
        <v>1727</v>
      </c>
      <c r="X26" s="2849"/>
      <c r="Y26" s="2849"/>
      <c r="Z26" s="2849"/>
      <c r="AA26" s="2849"/>
      <c r="AB26" s="2850"/>
      <c r="AC26" s="2853" t="s">
        <v>2763</v>
      </c>
      <c r="AD26" s="2849"/>
      <c r="AE26" s="2849"/>
      <c r="AF26" s="2849"/>
      <c r="AG26" s="2849"/>
      <c r="AH26" s="2849"/>
      <c r="AI26" s="2849"/>
      <c r="AJ26" s="2849"/>
      <c r="AK26" s="2849"/>
      <c r="AL26" s="2849"/>
      <c r="AM26" s="2849"/>
      <c r="AN26" s="2849"/>
      <c r="AO26" s="2854"/>
      <c r="AP26" s="1117"/>
      <c r="AR26" s="466"/>
      <c r="AS26" s="413"/>
      <c r="AU26" s="1117"/>
      <c r="AV26" s="454">
        <v>2</v>
      </c>
      <c r="AW26" s="1114" t="s">
        <v>2695</v>
      </c>
      <c r="AX26" s="1117"/>
      <c r="AY26" s="856"/>
      <c r="AZ26" s="454">
        <v>2</v>
      </c>
      <c r="BA26" s="2857" t="s">
        <v>2696</v>
      </c>
      <c r="BB26" s="2858"/>
    </row>
    <row r="27" spans="2:54" ht="15" customHeight="1">
      <c r="B27" s="2878"/>
      <c r="C27" s="2879"/>
      <c r="D27" s="2879"/>
      <c r="E27" s="2879"/>
      <c r="F27" s="2879"/>
      <c r="G27" s="2880"/>
      <c r="H27" s="2855"/>
      <c r="I27" s="2852"/>
      <c r="J27" s="2855"/>
      <c r="K27" s="2852"/>
      <c r="L27" s="2855"/>
      <c r="M27" s="2852"/>
      <c r="N27" s="2855"/>
      <c r="O27" s="2851"/>
      <c r="P27" s="2885"/>
      <c r="Q27" s="2886"/>
      <c r="R27" s="2886"/>
      <c r="S27" s="2886"/>
      <c r="T27" s="2886"/>
      <c r="U27" s="2886"/>
      <c r="V27" s="2887"/>
      <c r="W27" s="2851"/>
      <c r="X27" s="2851"/>
      <c r="Y27" s="2851"/>
      <c r="Z27" s="2851"/>
      <c r="AA27" s="2851"/>
      <c r="AB27" s="2852"/>
      <c r="AC27" s="2855"/>
      <c r="AD27" s="2851"/>
      <c r="AE27" s="2851"/>
      <c r="AF27" s="2851"/>
      <c r="AG27" s="2851"/>
      <c r="AH27" s="2851"/>
      <c r="AI27" s="2851"/>
      <c r="AJ27" s="2851"/>
      <c r="AK27" s="2851"/>
      <c r="AL27" s="2851"/>
      <c r="AM27" s="2851"/>
      <c r="AN27" s="2851"/>
      <c r="AO27" s="2856"/>
      <c r="AP27" s="1117"/>
      <c r="AR27" s="466"/>
      <c r="AS27" s="413"/>
      <c r="AU27" s="1117"/>
      <c r="AV27" s="857"/>
      <c r="AW27" s="1114" t="s">
        <v>2697</v>
      </c>
      <c r="AX27" s="1117"/>
      <c r="AY27" s="856"/>
      <c r="AZ27" s="404"/>
      <c r="BA27" s="2857" t="s">
        <v>2698</v>
      </c>
      <c r="BB27" s="2858"/>
    </row>
    <row r="28" spans="2:54" ht="16.5" customHeight="1">
      <c r="B28" s="2859" t="s">
        <v>1726</v>
      </c>
      <c r="C28" s="2860"/>
      <c r="D28" s="2860"/>
      <c r="E28" s="2860"/>
      <c r="F28" s="2860"/>
      <c r="G28" s="2860"/>
      <c r="H28" s="2860"/>
      <c r="I28" s="2860"/>
      <c r="J28" s="2860"/>
      <c r="K28" s="2860"/>
      <c r="L28" s="2860"/>
      <c r="M28" s="2860"/>
      <c r="N28" s="2860"/>
      <c r="O28" s="2860"/>
      <c r="P28" s="2860"/>
      <c r="Q28" s="2860"/>
      <c r="R28" s="2860"/>
      <c r="S28" s="2860"/>
      <c r="T28" s="2860"/>
      <c r="U28" s="2860"/>
      <c r="V28" s="2860"/>
      <c r="W28" s="2860"/>
      <c r="X28" s="2860"/>
      <c r="Y28" s="2860"/>
      <c r="Z28" s="2860"/>
      <c r="AA28" s="2860"/>
      <c r="AB28" s="2861"/>
      <c r="AC28" s="2862" t="s">
        <v>2699</v>
      </c>
      <c r="AD28" s="2849"/>
      <c r="AE28" s="2849"/>
      <c r="AF28" s="2849"/>
      <c r="AG28" s="2850"/>
      <c r="AH28" s="2866" t="s">
        <v>2700</v>
      </c>
      <c r="AI28" s="2867"/>
      <c r="AJ28" s="2867"/>
      <c r="AK28" s="2867"/>
      <c r="AL28" s="2867"/>
      <c r="AM28" s="2867"/>
      <c r="AN28" s="2867"/>
      <c r="AO28" s="2868"/>
      <c r="AP28" s="1117"/>
      <c r="AR28" s="466"/>
      <c r="AS28" s="413"/>
      <c r="AU28" s="1117"/>
      <c r="AV28" s="404"/>
      <c r="AW28" s="1114" t="s">
        <v>2701</v>
      </c>
      <c r="AX28" s="1117"/>
      <c r="AY28" s="856"/>
      <c r="AZ28" s="404"/>
      <c r="BA28" s="2834"/>
      <c r="BB28" s="2835"/>
    </row>
    <row r="29" spans="2:54" ht="15" customHeight="1">
      <c r="B29" s="796"/>
      <c r="C29" s="2874" t="s">
        <v>1725</v>
      </c>
      <c r="D29" s="2874"/>
      <c r="E29" s="2874"/>
      <c r="F29" s="2789" t="s">
        <v>1724</v>
      </c>
      <c r="G29" s="2789"/>
      <c r="H29" s="2845" t="s">
        <v>1723</v>
      </c>
      <c r="I29" s="2845"/>
      <c r="J29" s="2845"/>
      <c r="K29" s="2845"/>
      <c r="L29" s="2845"/>
      <c r="M29" s="2845"/>
      <c r="N29" s="2845"/>
      <c r="O29" s="2845"/>
      <c r="P29" s="2845"/>
      <c r="Q29" s="2845"/>
      <c r="R29" s="2845"/>
      <c r="S29" s="2845"/>
      <c r="T29" s="2845"/>
      <c r="U29" s="2845"/>
      <c r="V29" s="2845"/>
      <c r="W29" s="2845"/>
      <c r="X29" s="2845"/>
      <c r="Y29" s="2845"/>
      <c r="Z29" s="2845"/>
      <c r="AA29" s="2845"/>
      <c r="AB29" s="2846"/>
      <c r="AC29" s="2855"/>
      <c r="AD29" s="2851"/>
      <c r="AE29" s="2851"/>
      <c r="AF29" s="2851"/>
      <c r="AG29" s="2852"/>
      <c r="AH29" s="2869"/>
      <c r="AI29" s="2870"/>
      <c r="AJ29" s="2870"/>
      <c r="AK29" s="2870"/>
      <c r="AL29" s="2870"/>
      <c r="AM29" s="2870"/>
      <c r="AN29" s="2870"/>
      <c r="AO29" s="2871"/>
      <c r="AP29" s="1117"/>
      <c r="AR29" s="466"/>
      <c r="AS29" s="413"/>
      <c r="AU29" s="1117"/>
      <c r="AV29" s="1119"/>
      <c r="AW29" s="1117"/>
      <c r="AX29" s="1117"/>
      <c r="AY29" s="856"/>
      <c r="AZ29" s="454">
        <v>3</v>
      </c>
      <c r="BA29" s="2834" t="s">
        <v>2702</v>
      </c>
      <c r="BB29" s="2835"/>
    </row>
    <row r="30" spans="2:54" ht="15" customHeight="1">
      <c r="B30" s="1123"/>
      <c r="C30" s="2847" t="s">
        <v>1722</v>
      </c>
      <c r="D30" s="2847"/>
      <c r="E30" s="2847"/>
      <c r="F30" s="2848" t="s">
        <v>2764</v>
      </c>
      <c r="G30" s="2776"/>
      <c r="H30" s="2776"/>
      <c r="I30" s="2776"/>
      <c r="J30" s="2776"/>
      <c r="K30" s="2776"/>
      <c r="L30" s="2776"/>
      <c r="M30" s="2776"/>
      <c r="N30" s="2776"/>
      <c r="O30" s="2776"/>
      <c r="P30" s="2776"/>
      <c r="Q30" s="2776"/>
      <c r="R30" s="2776"/>
      <c r="S30" s="2776"/>
      <c r="T30" s="2776"/>
      <c r="U30" s="2776"/>
      <c r="V30" s="2776"/>
      <c r="W30" s="2776"/>
      <c r="X30" s="2776"/>
      <c r="Y30" s="2776"/>
      <c r="Z30" s="2776"/>
      <c r="AA30" s="2776"/>
      <c r="AB30" s="2777"/>
      <c r="AC30" s="2863"/>
      <c r="AD30" s="2864"/>
      <c r="AE30" s="2864"/>
      <c r="AF30" s="2864"/>
      <c r="AG30" s="2865"/>
      <c r="AH30" s="2872"/>
      <c r="AI30" s="2748"/>
      <c r="AJ30" s="2748"/>
      <c r="AK30" s="2748"/>
      <c r="AL30" s="2748"/>
      <c r="AM30" s="2748"/>
      <c r="AN30" s="2748"/>
      <c r="AO30" s="2873"/>
      <c r="AP30" s="1117"/>
      <c r="AR30" s="466"/>
      <c r="AS30" s="413"/>
      <c r="AU30" s="1117"/>
      <c r="AV30" s="454">
        <v>3</v>
      </c>
      <c r="AW30" s="1114" t="s">
        <v>1734</v>
      </c>
      <c r="AX30" s="1117"/>
      <c r="AY30" s="856"/>
      <c r="AZ30" s="404"/>
      <c r="BA30" s="2834" t="s">
        <v>2703</v>
      </c>
      <c r="BB30" s="2835"/>
    </row>
    <row r="31" spans="2:54" ht="15" customHeight="1">
      <c r="AP31" s="1117"/>
      <c r="AR31" s="466"/>
      <c r="AS31" s="413"/>
      <c r="AU31" s="1117"/>
      <c r="AV31" s="857"/>
      <c r="AW31" s="1114" t="s">
        <v>2704</v>
      </c>
      <c r="AX31" s="1117"/>
      <c r="AY31" s="856"/>
      <c r="AZ31" s="404"/>
      <c r="BA31" s="2834" t="s">
        <v>2765</v>
      </c>
      <c r="BB31" s="2835"/>
    </row>
    <row r="32" spans="2:54" ht="16.5" customHeight="1">
      <c r="B32" s="2836" t="s">
        <v>2766</v>
      </c>
      <c r="C32" s="2843" t="s">
        <v>1801</v>
      </c>
      <c r="D32" s="2843"/>
      <c r="E32" s="2843"/>
      <c r="F32" s="2843"/>
      <c r="G32" s="2843"/>
      <c r="H32" s="2843"/>
      <c r="I32" s="2843"/>
      <c r="J32" s="2843"/>
      <c r="K32" s="2843"/>
      <c r="L32" s="2843"/>
      <c r="M32" s="2843"/>
      <c r="N32" s="2843"/>
      <c r="O32" s="2843"/>
      <c r="P32" s="2843"/>
      <c r="Q32" s="2843"/>
      <c r="R32" s="2843"/>
      <c r="S32" s="2843"/>
      <c r="T32" s="2843"/>
      <c r="U32" s="2843"/>
      <c r="V32" s="2843"/>
      <c r="W32" s="2843"/>
      <c r="X32" s="2843"/>
      <c r="Y32" s="2843"/>
      <c r="Z32" s="2843"/>
      <c r="AA32" s="2843"/>
      <c r="AB32" s="2843"/>
      <c r="AC32" s="2843"/>
      <c r="AD32" s="2843"/>
      <c r="AE32" s="2843"/>
      <c r="AF32" s="2843"/>
      <c r="AG32" s="2843"/>
      <c r="AH32" s="2843"/>
      <c r="AI32" s="2843"/>
      <c r="AJ32" s="2843"/>
      <c r="AK32" s="2843"/>
      <c r="AL32" s="2843"/>
      <c r="AM32" s="2843"/>
      <c r="AN32" s="2843"/>
      <c r="AO32" s="2844"/>
      <c r="AP32" s="1117"/>
      <c r="AR32" s="466"/>
      <c r="AS32" s="413"/>
      <c r="AU32" s="1117"/>
      <c r="AV32" s="404"/>
      <c r="AW32" s="1114" t="s">
        <v>2767</v>
      </c>
      <c r="AX32" s="1117"/>
      <c r="AY32" s="856"/>
      <c r="AZ32" s="404"/>
      <c r="BA32" s="2834" t="s">
        <v>2768</v>
      </c>
      <c r="BB32" s="2835"/>
    </row>
    <row r="33" spans="2:54" ht="13.5" customHeight="1">
      <c r="B33" s="2842"/>
      <c r="C33" s="450" t="s">
        <v>2208</v>
      </c>
      <c r="D33" s="1117"/>
      <c r="E33" s="451"/>
      <c r="F33" s="451"/>
      <c r="G33" s="1117"/>
      <c r="H33" s="1117"/>
      <c r="I33" s="1117"/>
      <c r="J33" s="1117"/>
      <c r="K33" s="1117"/>
      <c r="L33" s="1117"/>
      <c r="M33" s="1117"/>
      <c r="N33" s="1117"/>
      <c r="O33" s="1117"/>
      <c r="P33" s="1120" t="s">
        <v>2210</v>
      </c>
      <c r="Q33" s="451"/>
      <c r="R33" s="451"/>
      <c r="S33" s="451"/>
      <c r="T33" s="451"/>
      <c r="U33" s="451"/>
      <c r="V33" s="451"/>
      <c r="W33" s="451"/>
      <c r="X33" s="451"/>
      <c r="Y33" s="451"/>
      <c r="Z33" s="451"/>
      <c r="AA33" s="451"/>
      <c r="AB33" s="451"/>
      <c r="AC33" s="450" t="s">
        <v>2220</v>
      </c>
      <c r="AD33" s="451"/>
      <c r="AE33" s="451"/>
      <c r="AF33" s="451"/>
      <c r="AG33" s="451"/>
      <c r="AH33" s="451"/>
      <c r="AI33" s="451"/>
      <c r="AJ33" s="451"/>
      <c r="AK33" s="451"/>
      <c r="AL33" s="451"/>
      <c r="AM33" s="451"/>
      <c r="AN33" s="451"/>
      <c r="AO33" s="452"/>
      <c r="AP33" s="1117"/>
      <c r="AR33" s="466"/>
      <c r="AS33" s="413"/>
      <c r="AU33" s="1117"/>
      <c r="AV33" s="1119"/>
      <c r="AW33" s="1117"/>
      <c r="AX33" s="1117"/>
      <c r="AY33" s="856"/>
      <c r="AZ33" s="404"/>
      <c r="BA33" s="2834"/>
      <c r="BB33" s="2835"/>
    </row>
    <row r="34" spans="2:54" ht="13.5" customHeight="1">
      <c r="B34" s="2842"/>
      <c r="C34" s="450" t="s">
        <v>2209</v>
      </c>
      <c r="D34" s="1117"/>
      <c r="E34" s="451"/>
      <c r="F34" s="451"/>
      <c r="G34" s="453"/>
      <c r="H34" s="453"/>
      <c r="I34" s="453"/>
      <c r="J34" s="453"/>
      <c r="K34" s="453"/>
      <c r="L34" s="453"/>
      <c r="M34" s="453"/>
      <c r="N34" s="453"/>
      <c r="O34" s="453"/>
      <c r="P34" s="1120" t="s">
        <v>2211</v>
      </c>
      <c r="Q34" s="450"/>
      <c r="R34" s="451"/>
      <c r="S34" s="451"/>
      <c r="T34" s="451"/>
      <c r="U34" s="451"/>
      <c r="V34" s="451"/>
      <c r="W34" s="451"/>
      <c r="X34" s="451"/>
      <c r="Y34" s="451"/>
      <c r="Z34" s="451"/>
      <c r="AA34" s="451"/>
      <c r="AB34" s="451"/>
      <c r="AC34" s="450" t="s">
        <v>2221</v>
      </c>
      <c r="AD34" s="450"/>
      <c r="AE34" s="450"/>
      <c r="AF34" s="450"/>
      <c r="AG34" s="450"/>
      <c r="AH34" s="450"/>
      <c r="AI34" s="450"/>
      <c r="AJ34" s="450"/>
      <c r="AK34" s="450"/>
      <c r="AL34" s="450"/>
      <c r="AM34" s="450"/>
      <c r="AN34" s="450"/>
      <c r="AO34" s="452"/>
      <c r="AP34" s="1117"/>
      <c r="AR34" s="466"/>
      <c r="AS34" s="413"/>
      <c r="AU34" s="1117"/>
      <c r="AV34" s="454">
        <v>4</v>
      </c>
      <c r="AW34" s="1114" t="s">
        <v>2769</v>
      </c>
      <c r="AX34" s="1117"/>
      <c r="AY34" s="856"/>
      <c r="AZ34" s="454">
        <v>4</v>
      </c>
      <c r="BA34" s="2834" t="s">
        <v>2770</v>
      </c>
      <c r="BB34" s="2835"/>
    </row>
    <row r="35" spans="2:54" ht="13.5" customHeight="1">
      <c r="B35" s="2842"/>
      <c r="C35" s="450" t="s">
        <v>2226</v>
      </c>
      <c r="D35" s="1117"/>
      <c r="E35" s="451"/>
      <c r="F35" s="451"/>
      <c r="G35" s="453"/>
      <c r="H35" s="453"/>
      <c r="I35" s="453"/>
      <c r="J35" s="453"/>
      <c r="K35" s="453"/>
      <c r="L35" s="453"/>
      <c r="M35" s="453"/>
      <c r="N35" s="453"/>
      <c r="O35" s="453"/>
      <c r="P35" s="1120" t="s">
        <v>2212</v>
      </c>
      <c r="Q35" s="450"/>
      <c r="R35" s="451"/>
      <c r="S35" s="451"/>
      <c r="T35" s="451"/>
      <c r="U35" s="451"/>
      <c r="V35" s="451"/>
      <c r="W35" s="451"/>
      <c r="X35" s="451"/>
      <c r="Y35" s="451"/>
      <c r="Z35" s="451"/>
      <c r="AA35" s="451"/>
      <c r="AB35" s="451"/>
      <c r="AC35" s="450" t="s">
        <v>2222</v>
      </c>
      <c r="AD35" s="450"/>
      <c r="AE35" s="450"/>
      <c r="AF35" s="450"/>
      <c r="AG35" s="450"/>
      <c r="AH35" s="450"/>
      <c r="AI35" s="450"/>
      <c r="AJ35" s="450"/>
      <c r="AK35" s="450"/>
      <c r="AL35" s="450"/>
      <c r="AM35" s="450"/>
      <c r="AN35" s="450"/>
      <c r="AO35" s="452"/>
      <c r="AP35" s="1117"/>
      <c r="AR35" s="466"/>
      <c r="AS35" s="413"/>
      <c r="AU35" s="1117"/>
      <c r="AV35" s="1119"/>
      <c r="AW35" s="1117"/>
      <c r="AX35" s="1117"/>
      <c r="AY35" s="856"/>
      <c r="AZ35" s="404"/>
      <c r="BA35" s="2834" t="s">
        <v>1921</v>
      </c>
      <c r="BB35" s="2835"/>
    </row>
    <row r="36" spans="2:54" ht="13.5" customHeight="1">
      <c r="B36" s="2842"/>
      <c r="C36" s="450" t="s">
        <v>2227</v>
      </c>
      <c r="D36" s="1117"/>
      <c r="E36" s="451"/>
      <c r="F36" s="451"/>
      <c r="G36" s="453"/>
      <c r="H36" s="453"/>
      <c r="I36" s="453"/>
      <c r="J36" s="453"/>
      <c r="K36" s="453"/>
      <c r="L36" s="453"/>
      <c r="M36" s="453"/>
      <c r="N36" s="453"/>
      <c r="O36" s="453"/>
      <c r="P36" s="1120" t="s">
        <v>2213</v>
      </c>
      <c r="Q36" s="450"/>
      <c r="R36" s="451"/>
      <c r="S36" s="451"/>
      <c r="T36" s="451"/>
      <c r="U36" s="451"/>
      <c r="V36" s="451"/>
      <c r="W36" s="451"/>
      <c r="X36" s="451"/>
      <c r="Y36" s="451"/>
      <c r="Z36" s="451"/>
      <c r="AA36" s="451"/>
      <c r="AB36" s="451"/>
      <c r="AC36" s="450" t="s">
        <v>2223</v>
      </c>
      <c r="AD36" s="450"/>
      <c r="AE36" s="450"/>
      <c r="AF36" s="450"/>
      <c r="AG36" s="450"/>
      <c r="AH36" s="450"/>
      <c r="AI36" s="450"/>
      <c r="AJ36" s="450"/>
      <c r="AK36" s="450"/>
      <c r="AL36" s="450"/>
      <c r="AM36" s="450"/>
      <c r="AN36" s="450"/>
      <c r="AO36" s="452"/>
      <c r="AP36" s="1117"/>
      <c r="AR36" s="466"/>
      <c r="AS36" s="413"/>
      <c r="AU36" s="1117"/>
      <c r="AV36" s="454">
        <v>5</v>
      </c>
      <c r="AW36" s="1114" t="s">
        <v>2771</v>
      </c>
      <c r="AX36" s="1117"/>
      <c r="AY36" s="856"/>
      <c r="AZ36" s="404"/>
      <c r="BA36" s="2834" t="s">
        <v>1922</v>
      </c>
      <c r="BB36" s="2835"/>
    </row>
    <row r="37" spans="2:54" ht="13.5" customHeight="1">
      <c r="B37" s="2842"/>
      <c r="C37" s="450" t="s">
        <v>2228</v>
      </c>
      <c r="D37" s="1117"/>
      <c r="E37" s="451"/>
      <c r="F37" s="451"/>
      <c r="G37" s="453"/>
      <c r="H37" s="453"/>
      <c r="I37" s="453"/>
      <c r="J37" s="453"/>
      <c r="K37" s="453"/>
      <c r="L37" s="453"/>
      <c r="M37" s="453"/>
      <c r="N37" s="453"/>
      <c r="O37" s="453"/>
      <c r="P37" s="1120" t="s">
        <v>2214</v>
      </c>
      <c r="Q37" s="450"/>
      <c r="R37" s="451"/>
      <c r="S37" s="451"/>
      <c r="T37" s="451"/>
      <c r="U37" s="451"/>
      <c r="V37" s="451"/>
      <c r="W37" s="451"/>
      <c r="X37" s="451"/>
      <c r="Y37" s="451"/>
      <c r="Z37" s="451"/>
      <c r="AA37" s="451"/>
      <c r="AB37" s="451"/>
      <c r="AC37" s="922" t="s">
        <v>2125</v>
      </c>
      <c r="AD37" s="450"/>
      <c r="AE37" s="450"/>
      <c r="AF37" s="450"/>
      <c r="AG37" s="450"/>
      <c r="AH37" s="450"/>
      <c r="AI37" s="450"/>
      <c r="AJ37" s="450"/>
      <c r="AK37" s="450"/>
      <c r="AL37" s="450"/>
      <c r="AM37" s="450"/>
      <c r="AN37" s="450"/>
      <c r="AO37" s="452"/>
      <c r="AP37" s="1117"/>
      <c r="AR37" s="466"/>
      <c r="AS37" s="413"/>
      <c r="AU37" s="1117"/>
      <c r="AV37" s="1119"/>
      <c r="AW37" s="1117"/>
      <c r="AX37" s="1117"/>
      <c r="AY37" s="856"/>
      <c r="AZ37" s="404"/>
      <c r="BA37" s="2834"/>
      <c r="BB37" s="2835"/>
    </row>
    <row r="38" spans="2:54" ht="13.5" customHeight="1">
      <c r="B38" s="2842"/>
      <c r="C38" s="450" t="s">
        <v>2229</v>
      </c>
      <c r="D38" s="1117"/>
      <c r="E38" s="451"/>
      <c r="F38" s="451"/>
      <c r="G38" s="453"/>
      <c r="H38" s="453"/>
      <c r="I38" s="453"/>
      <c r="J38" s="453"/>
      <c r="K38" s="453"/>
      <c r="L38" s="453"/>
      <c r="M38" s="453"/>
      <c r="N38" s="453"/>
      <c r="O38" s="453"/>
      <c r="P38" s="1120" t="s">
        <v>2215</v>
      </c>
      <c r="Q38" s="450"/>
      <c r="R38" s="451"/>
      <c r="S38" s="451"/>
      <c r="T38" s="451"/>
      <c r="U38" s="451"/>
      <c r="V38" s="451"/>
      <c r="W38" s="451"/>
      <c r="X38" s="451"/>
      <c r="Y38" s="451"/>
      <c r="Z38" s="451"/>
      <c r="AA38" s="451"/>
      <c r="AB38" s="451"/>
      <c r="AC38" s="450" t="s">
        <v>2126</v>
      </c>
      <c r="AD38" s="450"/>
      <c r="AE38" s="450"/>
      <c r="AF38" s="450"/>
      <c r="AG38" s="450"/>
      <c r="AH38" s="450"/>
      <c r="AI38" s="450"/>
      <c r="AJ38" s="450"/>
      <c r="AK38" s="450"/>
      <c r="AL38" s="450"/>
      <c r="AM38" s="450"/>
      <c r="AN38" s="450"/>
      <c r="AO38" s="452"/>
      <c r="AP38" s="1117"/>
      <c r="AR38" s="466"/>
      <c r="AS38" s="413"/>
      <c r="AU38" s="1117"/>
      <c r="AV38" s="454">
        <v>6</v>
      </c>
      <c r="AW38" s="1114" t="s">
        <v>2772</v>
      </c>
      <c r="AX38" s="1117"/>
      <c r="AY38" s="856"/>
      <c r="AZ38" s="454">
        <v>5</v>
      </c>
      <c r="BA38" s="2834" t="s">
        <v>2773</v>
      </c>
      <c r="BB38" s="2835"/>
    </row>
    <row r="39" spans="2:54" ht="13.5" customHeight="1">
      <c r="B39" s="2842"/>
      <c r="C39" s="450" t="s">
        <v>2230</v>
      </c>
      <c r="D39" s="1117"/>
      <c r="E39" s="451"/>
      <c r="F39" s="451"/>
      <c r="G39" s="453"/>
      <c r="H39" s="453"/>
      <c r="I39" s="453"/>
      <c r="J39" s="453"/>
      <c r="K39" s="453"/>
      <c r="L39" s="453"/>
      <c r="M39" s="453"/>
      <c r="N39" s="453"/>
      <c r="O39" s="453"/>
      <c r="P39" s="1120" t="s">
        <v>2216</v>
      </c>
      <c r="Q39" s="450"/>
      <c r="R39" s="451"/>
      <c r="S39" s="451"/>
      <c r="T39" s="451"/>
      <c r="U39" s="451"/>
      <c r="V39" s="451"/>
      <c r="W39" s="451"/>
      <c r="X39" s="451"/>
      <c r="Y39" s="451"/>
      <c r="Z39" s="451"/>
      <c r="AA39" s="451"/>
      <c r="AB39" s="451"/>
      <c r="AC39" s="450" t="s">
        <v>2224</v>
      </c>
      <c r="AD39" s="450"/>
      <c r="AE39" s="450"/>
      <c r="AF39" s="450"/>
      <c r="AG39" s="450"/>
      <c r="AH39" s="450"/>
      <c r="AI39" s="450"/>
      <c r="AJ39" s="450"/>
      <c r="AK39" s="450"/>
      <c r="AL39" s="450"/>
      <c r="AM39" s="450"/>
      <c r="AN39" s="450"/>
      <c r="AO39" s="452"/>
      <c r="AP39" s="1117"/>
      <c r="AR39" s="466"/>
      <c r="AS39" s="413"/>
      <c r="AU39" s="1117"/>
      <c r="AV39" s="1119"/>
      <c r="AW39" s="1117"/>
      <c r="AX39" s="1117"/>
      <c r="AY39" s="856"/>
      <c r="AZ39" s="1119"/>
      <c r="BA39" s="2834" t="s">
        <v>2774</v>
      </c>
      <c r="BB39" s="2835"/>
    </row>
    <row r="40" spans="2:54" ht="13.5" customHeight="1">
      <c r="B40" s="2842"/>
      <c r="C40" s="450" t="s">
        <v>2231</v>
      </c>
      <c r="D40" s="1117"/>
      <c r="E40" s="451"/>
      <c r="F40" s="451"/>
      <c r="G40" s="453"/>
      <c r="H40" s="453"/>
      <c r="I40" s="453"/>
      <c r="J40" s="453"/>
      <c r="K40" s="453"/>
      <c r="L40" s="453"/>
      <c r="M40" s="453"/>
      <c r="N40" s="453"/>
      <c r="O40" s="453"/>
      <c r="P40" s="1120" t="s">
        <v>2217</v>
      </c>
      <c r="Q40" s="450"/>
      <c r="R40" s="451"/>
      <c r="S40" s="451"/>
      <c r="T40" s="451"/>
      <c r="U40" s="451"/>
      <c r="V40" s="451"/>
      <c r="W40" s="451"/>
      <c r="X40" s="451"/>
      <c r="Y40" s="451"/>
      <c r="Z40" s="451"/>
      <c r="AA40" s="451"/>
      <c r="AB40" s="451"/>
      <c r="AC40" s="450" t="s">
        <v>1802</v>
      </c>
      <c r="AD40" s="450"/>
      <c r="AE40" s="450"/>
      <c r="AF40" s="450"/>
      <c r="AG40" s="450"/>
      <c r="AH40" s="450"/>
      <c r="AI40" s="450"/>
      <c r="AJ40" s="450"/>
      <c r="AK40" s="450"/>
      <c r="AL40" s="450"/>
      <c r="AM40" s="450"/>
      <c r="AN40" s="450"/>
      <c r="AO40" s="452"/>
      <c r="AP40" s="1117"/>
      <c r="AR40" s="466"/>
      <c r="AS40" s="413"/>
      <c r="AU40" s="1117"/>
      <c r="AV40" s="454">
        <v>7</v>
      </c>
      <c r="AW40" s="1114" t="s">
        <v>2775</v>
      </c>
      <c r="AX40" s="1117"/>
      <c r="AY40" s="856"/>
      <c r="AZ40" s="404"/>
      <c r="BA40" s="2834" t="s">
        <v>2776</v>
      </c>
      <c r="BB40" s="2835"/>
    </row>
    <row r="41" spans="2:54" ht="13.5" customHeight="1">
      <c r="B41" s="2842"/>
      <c r="C41" s="450" t="s">
        <v>2232</v>
      </c>
      <c r="D41" s="1117"/>
      <c r="E41" s="451"/>
      <c r="F41" s="451"/>
      <c r="G41" s="453"/>
      <c r="H41" s="453"/>
      <c r="I41" s="453"/>
      <c r="J41" s="453"/>
      <c r="K41" s="453"/>
      <c r="L41" s="453"/>
      <c r="M41" s="453"/>
      <c r="N41" s="453"/>
      <c r="O41" s="453"/>
      <c r="P41" s="450" t="s">
        <v>2218</v>
      </c>
      <c r="Q41" s="450"/>
      <c r="R41" s="451"/>
      <c r="S41" s="451"/>
      <c r="T41" s="451"/>
      <c r="U41" s="451"/>
      <c r="V41" s="451"/>
      <c r="W41" s="451"/>
      <c r="X41" s="451"/>
      <c r="Y41" s="451"/>
      <c r="Z41" s="451"/>
      <c r="AA41" s="451"/>
      <c r="AB41" s="451"/>
      <c r="AC41" s="450" t="s">
        <v>2225</v>
      </c>
      <c r="AD41" s="450"/>
      <c r="AE41" s="450"/>
      <c r="AF41" s="450"/>
      <c r="AG41" s="450"/>
      <c r="AH41" s="450"/>
      <c r="AI41" s="450"/>
      <c r="AJ41" s="450"/>
      <c r="AK41" s="450"/>
      <c r="AL41" s="450"/>
      <c r="AM41" s="450"/>
      <c r="AN41" s="450"/>
      <c r="AO41" s="452"/>
      <c r="AP41" s="1117"/>
      <c r="AR41" s="466"/>
      <c r="AS41" s="413"/>
      <c r="AU41" s="1117"/>
      <c r="AV41" s="1119"/>
      <c r="AW41" s="1117"/>
      <c r="AX41" s="1117"/>
      <c r="AY41" s="856"/>
      <c r="AZ41" s="404"/>
      <c r="BA41" s="1117"/>
      <c r="BB41" s="1118"/>
    </row>
    <row r="42" spans="2:54" ht="13.5" customHeight="1">
      <c r="B42" s="2842"/>
      <c r="C42" s="906" t="s">
        <v>2233</v>
      </c>
      <c r="D42" s="908"/>
      <c r="E42" s="907"/>
      <c r="F42" s="907"/>
      <c r="G42" s="1104"/>
      <c r="H42" s="1104"/>
      <c r="I42" s="1104"/>
      <c r="J42" s="1104"/>
      <c r="K42" s="1104"/>
      <c r="L42" s="1104"/>
      <c r="M42" s="1104"/>
      <c r="N42" s="1104"/>
      <c r="O42" s="1104"/>
      <c r="P42" s="906" t="s">
        <v>2219</v>
      </c>
      <c r="Q42" s="907"/>
      <c r="R42" s="908"/>
      <c r="S42" s="908"/>
      <c r="T42" s="908"/>
      <c r="U42" s="908"/>
      <c r="V42" s="908"/>
      <c r="W42" s="908"/>
      <c r="X42" s="908"/>
      <c r="Y42" s="908"/>
      <c r="Z42" s="908"/>
      <c r="AA42" s="908"/>
      <c r="AB42" s="908"/>
      <c r="AC42" s="907"/>
      <c r="AD42" s="908"/>
      <c r="AE42" s="908"/>
      <c r="AF42" s="908"/>
      <c r="AG42" s="908"/>
      <c r="AH42" s="908"/>
      <c r="AI42" s="908"/>
      <c r="AJ42" s="908"/>
      <c r="AK42" s="908"/>
      <c r="AL42" s="908"/>
      <c r="AM42" s="908"/>
      <c r="AN42" s="908"/>
      <c r="AO42" s="1096"/>
      <c r="AP42" s="1117"/>
      <c r="AR42" s="466"/>
      <c r="AS42" s="413"/>
      <c r="AU42" s="1117"/>
      <c r="AV42" s="454">
        <v>8</v>
      </c>
      <c r="AW42" s="1114" t="s">
        <v>2777</v>
      </c>
      <c r="AX42" s="1117"/>
      <c r="AY42" s="856"/>
      <c r="AZ42" s="454">
        <v>6</v>
      </c>
      <c r="BA42" s="2834" t="s">
        <v>2778</v>
      </c>
      <c r="BB42" s="2835"/>
    </row>
    <row r="43" spans="2:54" ht="13.5" customHeight="1">
      <c r="B43" s="2836" t="s">
        <v>2330</v>
      </c>
      <c r="C43" s="450" t="s">
        <v>2329</v>
      </c>
      <c r="D43" s="451"/>
      <c r="E43" s="451"/>
      <c r="F43" s="1117"/>
      <c r="G43" s="1117"/>
      <c r="H43" s="1117"/>
      <c r="I43" s="1117"/>
      <c r="J43" s="1117"/>
      <c r="K43" s="1117"/>
      <c r="L43" s="1117"/>
      <c r="M43" s="1117"/>
      <c r="N43" s="1117"/>
      <c r="O43" s="1117"/>
      <c r="P43" s="451" t="s">
        <v>2134</v>
      </c>
      <c r="Q43" s="451"/>
      <c r="R43" s="451"/>
      <c r="S43" s="451"/>
      <c r="T43" s="451"/>
      <c r="U43" s="451"/>
      <c r="V43" s="451"/>
      <c r="W43" s="451"/>
      <c r="X43" s="451"/>
      <c r="Y43" s="451"/>
      <c r="Z43" s="451"/>
      <c r="AA43" s="451"/>
      <c r="AB43" s="451"/>
      <c r="AC43" s="450" t="s">
        <v>2321</v>
      </c>
      <c r="AD43" s="1117"/>
      <c r="AE43" s="1117"/>
      <c r="AF43" s="1117"/>
      <c r="AG43" s="1117"/>
      <c r="AH43" s="1117"/>
      <c r="AI43" s="1117"/>
      <c r="AJ43" s="1117"/>
      <c r="AK43" s="1117"/>
      <c r="AL43" s="1117"/>
      <c r="AM43" s="1117"/>
      <c r="AN43" s="1117"/>
      <c r="AO43" s="1118"/>
      <c r="AP43" s="1117"/>
      <c r="AR43" s="466"/>
      <c r="AS43" s="413"/>
      <c r="AU43" s="1117"/>
      <c r="AV43" s="1119"/>
      <c r="AW43" s="1114" t="s">
        <v>2779</v>
      </c>
      <c r="AX43" s="1117"/>
      <c r="AY43" s="856"/>
      <c r="AZ43" s="404"/>
      <c r="BA43" s="2834" t="s">
        <v>2780</v>
      </c>
      <c r="BB43" s="2835"/>
    </row>
    <row r="44" spans="2:54" ht="13.5" customHeight="1">
      <c r="B44" s="2837"/>
      <c r="C44" s="450" t="s">
        <v>2127</v>
      </c>
      <c r="D44" s="450"/>
      <c r="E44" s="451"/>
      <c r="F44" s="1117"/>
      <c r="G44" s="1117"/>
      <c r="H44" s="1117"/>
      <c r="I44" s="1117"/>
      <c r="J44" s="1117"/>
      <c r="K44" s="1117"/>
      <c r="L44" s="1117"/>
      <c r="M44" s="1117"/>
      <c r="N44" s="1117"/>
      <c r="O44" s="1117"/>
      <c r="P44" s="450" t="s">
        <v>2135</v>
      </c>
      <c r="Q44" s="450"/>
      <c r="R44" s="451"/>
      <c r="S44" s="451"/>
      <c r="T44" s="451"/>
      <c r="U44" s="451"/>
      <c r="V44" s="451"/>
      <c r="W44" s="451"/>
      <c r="X44" s="451"/>
      <c r="Y44" s="451"/>
      <c r="Z44" s="451"/>
      <c r="AA44" s="451"/>
      <c r="AB44" s="451"/>
      <c r="AC44" s="450" t="s">
        <v>2322</v>
      </c>
      <c r="AD44" s="1117"/>
      <c r="AE44" s="1117"/>
      <c r="AF44" s="1117"/>
      <c r="AG44" s="1117"/>
      <c r="AH44" s="1117"/>
      <c r="AI44" s="1117"/>
      <c r="AJ44" s="1117"/>
      <c r="AK44" s="1117"/>
      <c r="AL44" s="1117"/>
      <c r="AM44" s="1117"/>
      <c r="AN44" s="1117"/>
      <c r="AO44" s="1118"/>
      <c r="AP44" s="1117"/>
      <c r="AR44" s="466"/>
      <c r="AS44" s="413"/>
      <c r="AU44" s="1117"/>
      <c r="AV44" s="1119"/>
      <c r="AW44" s="1114" t="s">
        <v>2781</v>
      </c>
      <c r="AX44" s="1117"/>
      <c r="AY44" s="856"/>
      <c r="AZ44" s="404"/>
      <c r="BA44" s="2834" t="s">
        <v>2782</v>
      </c>
      <c r="BB44" s="2835"/>
    </row>
    <row r="45" spans="2:54" ht="13.5" customHeight="1">
      <c r="B45" s="2837"/>
      <c r="C45" s="450" t="s">
        <v>2128</v>
      </c>
      <c r="D45" s="450"/>
      <c r="E45" s="451"/>
      <c r="F45" s="1117"/>
      <c r="G45" s="1117"/>
      <c r="H45" s="1117"/>
      <c r="I45" s="1117"/>
      <c r="J45" s="1117"/>
      <c r="K45" s="1117"/>
      <c r="L45" s="1117"/>
      <c r="M45" s="1117"/>
      <c r="N45" s="1117"/>
      <c r="O45" s="1117"/>
      <c r="P45" s="450" t="s">
        <v>2313</v>
      </c>
      <c r="Q45" s="450"/>
      <c r="R45" s="451"/>
      <c r="S45" s="451"/>
      <c r="T45" s="451"/>
      <c r="U45" s="451"/>
      <c r="V45" s="451"/>
      <c r="W45" s="451"/>
      <c r="X45" s="451"/>
      <c r="Y45" s="451"/>
      <c r="Z45" s="451"/>
      <c r="AA45" s="451"/>
      <c r="AB45" s="451"/>
      <c r="AC45" s="450" t="s">
        <v>2323</v>
      </c>
      <c r="AD45" s="1117"/>
      <c r="AE45" s="1117"/>
      <c r="AF45" s="1117"/>
      <c r="AG45" s="1117"/>
      <c r="AH45" s="1117"/>
      <c r="AI45" s="1117"/>
      <c r="AJ45" s="1117"/>
      <c r="AK45" s="1117"/>
      <c r="AL45" s="1117"/>
      <c r="AM45" s="1117"/>
      <c r="AN45" s="1117"/>
      <c r="AO45" s="1118"/>
      <c r="AP45" s="1117"/>
      <c r="AR45" s="466"/>
      <c r="AS45" s="413"/>
      <c r="AU45" s="1117"/>
      <c r="AV45" s="1119"/>
      <c r="AW45" s="1114" t="s">
        <v>2783</v>
      </c>
      <c r="AX45" s="1117"/>
      <c r="AY45" s="856"/>
      <c r="AZ45" s="404"/>
      <c r="BA45" s="2834" t="s">
        <v>2784</v>
      </c>
      <c r="BB45" s="2835"/>
    </row>
    <row r="46" spans="2:54" ht="13.5" customHeight="1">
      <c r="B46" s="2837"/>
      <c r="C46" s="450" t="s">
        <v>2328</v>
      </c>
      <c r="D46" s="450"/>
      <c r="E46" s="451"/>
      <c r="F46" s="1117"/>
      <c r="G46" s="1117"/>
      <c r="H46" s="1117"/>
      <c r="I46" s="1117"/>
      <c r="J46" s="1117"/>
      <c r="K46" s="1117"/>
      <c r="L46" s="1117"/>
      <c r="M46" s="1117"/>
      <c r="N46" s="1117"/>
      <c r="O46" s="1117"/>
      <c r="P46" s="1120" t="s">
        <v>2314</v>
      </c>
      <c r="Q46" s="450"/>
      <c r="R46" s="451"/>
      <c r="S46" s="451"/>
      <c r="T46" s="451"/>
      <c r="U46" s="451"/>
      <c r="V46" s="451"/>
      <c r="W46" s="451"/>
      <c r="X46" s="451"/>
      <c r="Y46" s="451"/>
      <c r="Z46" s="451"/>
      <c r="AA46" s="451"/>
      <c r="AB46" s="451"/>
      <c r="AC46" s="450" t="s">
        <v>2324</v>
      </c>
      <c r="AD46" s="1117"/>
      <c r="AE46" s="1117"/>
      <c r="AF46" s="1117"/>
      <c r="AG46" s="1117"/>
      <c r="AH46" s="1117"/>
      <c r="AI46" s="1117"/>
      <c r="AJ46" s="1117"/>
      <c r="AK46" s="1117"/>
      <c r="AL46" s="1117"/>
      <c r="AM46" s="1117"/>
      <c r="AN46" s="1117"/>
      <c r="AO46" s="1118"/>
      <c r="AP46" s="1117"/>
      <c r="AR46" s="466"/>
      <c r="AS46" s="413"/>
      <c r="AU46" s="1117"/>
      <c r="AV46" s="1119"/>
      <c r="AW46" s="1117"/>
      <c r="AX46" s="1117"/>
      <c r="AY46" s="856"/>
      <c r="AZ46" s="404"/>
      <c r="BA46" s="1114"/>
      <c r="BB46" s="1115"/>
    </row>
    <row r="47" spans="2:54" ht="13.5" customHeight="1">
      <c r="B47" s="2837"/>
      <c r="C47" s="922" t="s">
        <v>2125</v>
      </c>
      <c r="D47" s="450"/>
      <c r="E47" s="451"/>
      <c r="F47" s="1117"/>
      <c r="G47" s="1117"/>
      <c r="H47" s="1117"/>
      <c r="I47" s="1117"/>
      <c r="J47" s="1117"/>
      <c r="K47" s="1117"/>
      <c r="L47" s="1117"/>
      <c r="M47" s="1117"/>
      <c r="N47" s="1117"/>
      <c r="O47" s="1117"/>
      <c r="P47" s="450" t="s">
        <v>2315</v>
      </c>
      <c r="Q47" s="450"/>
      <c r="R47" s="451"/>
      <c r="S47" s="451"/>
      <c r="T47" s="451"/>
      <c r="U47" s="451"/>
      <c r="V47" s="451"/>
      <c r="W47" s="451"/>
      <c r="X47" s="451"/>
      <c r="Y47" s="451"/>
      <c r="Z47" s="451"/>
      <c r="AA47" s="451"/>
      <c r="AB47" s="451"/>
      <c r="AC47" s="450" t="s">
        <v>2785</v>
      </c>
      <c r="AD47" s="1117"/>
      <c r="AE47" s="1117"/>
      <c r="AF47" s="1117"/>
      <c r="AG47" s="1117"/>
      <c r="AH47" s="1117"/>
      <c r="AI47" s="1117"/>
      <c r="AJ47" s="1117"/>
      <c r="AK47" s="1117"/>
      <c r="AL47" s="1117"/>
      <c r="AM47" s="1117"/>
      <c r="AN47" s="1117"/>
      <c r="AO47" s="1118"/>
      <c r="AP47" s="1117"/>
      <c r="AR47" s="466"/>
      <c r="AS47" s="413"/>
      <c r="AU47" s="1117"/>
      <c r="AV47" s="454">
        <v>9</v>
      </c>
      <c r="AW47" s="1114" t="s">
        <v>2786</v>
      </c>
      <c r="AX47" s="1117"/>
      <c r="AY47" s="856"/>
      <c r="AZ47" s="454">
        <v>7</v>
      </c>
      <c r="BA47" s="2839" t="s">
        <v>1923</v>
      </c>
      <c r="BB47" s="2840"/>
    </row>
    <row r="48" spans="2:54" ht="13.5" customHeight="1">
      <c r="B48" s="2837"/>
      <c r="C48" s="450" t="s">
        <v>2129</v>
      </c>
      <c r="D48" s="450"/>
      <c r="E48" s="451"/>
      <c r="F48" s="1117"/>
      <c r="G48" s="1117"/>
      <c r="H48" s="1117"/>
      <c r="I48" s="1117"/>
      <c r="J48" s="1117"/>
      <c r="K48" s="1117"/>
      <c r="L48" s="1117"/>
      <c r="M48" s="1117"/>
      <c r="N48" s="1117"/>
      <c r="O48" s="1117"/>
      <c r="P48" s="450" t="s">
        <v>2316</v>
      </c>
      <c r="Q48" s="450"/>
      <c r="R48" s="451"/>
      <c r="S48" s="451"/>
      <c r="T48" s="451"/>
      <c r="U48" s="451"/>
      <c r="V48" s="451"/>
      <c r="W48" s="451"/>
      <c r="X48" s="451"/>
      <c r="Y48" s="451"/>
      <c r="Z48" s="451"/>
      <c r="AA48" s="451"/>
      <c r="AB48" s="451"/>
      <c r="AC48" s="450" t="s">
        <v>2325</v>
      </c>
      <c r="AD48" s="1117"/>
      <c r="AE48" s="1117"/>
      <c r="AF48" s="1117"/>
      <c r="AG48" s="1117"/>
      <c r="AH48" s="1117"/>
      <c r="AI48" s="1117"/>
      <c r="AJ48" s="1117"/>
      <c r="AK48" s="1117"/>
      <c r="AL48" s="1117"/>
      <c r="AM48" s="1117"/>
      <c r="AN48" s="1117"/>
      <c r="AO48" s="1118"/>
      <c r="AP48" s="1117"/>
      <c r="AR48" s="466"/>
      <c r="AS48" s="413"/>
      <c r="AU48" s="1117"/>
      <c r="AV48" s="857"/>
      <c r="AW48" s="1114" t="s">
        <v>2787</v>
      </c>
      <c r="AX48" s="1117"/>
      <c r="AY48" s="856"/>
      <c r="AZ48" s="404"/>
      <c r="BA48" s="2839" t="s">
        <v>1924</v>
      </c>
      <c r="BB48" s="2840"/>
    </row>
    <row r="49" spans="2:54" ht="13.5" customHeight="1">
      <c r="B49" s="2837"/>
      <c r="C49" s="450" t="s">
        <v>2130</v>
      </c>
      <c r="D49" s="450"/>
      <c r="E49" s="451"/>
      <c r="F49" s="1117"/>
      <c r="G49" s="1117"/>
      <c r="H49" s="1117"/>
      <c r="I49" s="1117"/>
      <c r="J49" s="1117"/>
      <c r="K49" s="1117"/>
      <c r="L49" s="1117"/>
      <c r="M49" s="1117"/>
      <c r="N49" s="1117"/>
      <c r="O49" s="1117"/>
      <c r="P49" s="450" t="s">
        <v>2317</v>
      </c>
      <c r="Q49" s="450"/>
      <c r="R49" s="451"/>
      <c r="S49" s="451"/>
      <c r="T49" s="451"/>
      <c r="U49" s="451"/>
      <c r="V49" s="451"/>
      <c r="W49" s="451"/>
      <c r="X49" s="451"/>
      <c r="Y49" s="451"/>
      <c r="Z49" s="451"/>
      <c r="AA49" s="451"/>
      <c r="AB49" s="451"/>
      <c r="AC49" s="450" t="s">
        <v>2326</v>
      </c>
      <c r="AD49" s="1117"/>
      <c r="AE49" s="1117"/>
      <c r="AF49" s="1117"/>
      <c r="AG49" s="1117"/>
      <c r="AH49" s="1117"/>
      <c r="AI49" s="1117"/>
      <c r="AJ49" s="1117"/>
      <c r="AK49" s="1117"/>
      <c r="AL49" s="1117"/>
      <c r="AM49" s="1117"/>
      <c r="AN49" s="1117"/>
      <c r="AO49" s="1118"/>
      <c r="AP49" s="1117"/>
      <c r="AR49" s="466"/>
      <c r="AS49" s="413"/>
      <c r="AU49" s="1117"/>
      <c r="AV49" s="404"/>
      <c r="AW49" s="1117"/>
      <c r="AX49" s="1117"/>
      <c r="AY49" s="856"/>
      <c r="AZ49" s="404"/>
      <c r="BA49" s="1114"/>
      <c r="BB49" s="1115"/>
    </row>
    <row r="50" spans="2:54" ht="13.5" customHeight="1">
      <c r="B50" s="2837"/>
      <c r="C50" s="450" t="s">
        <v>2131</v>
      </c>
      <c r="D50" s="450"/>
      <c r="E50" s="451"/>
      <c r="F50" s="1117"/>
      <c r="G50" s="1117"/>
      <c r="H50" s="1117"/>
      <c r="I50" s="1117"/>
      <c r="J50" s="1117"/>
      <c r="K50" s="1117"/>
      <c r="L50" s="1117"/>
      <c r="M50" s="1117"/>
      <c r="N50" s="1117"/>
      <c r="O50" s="1117"/>
      <c r="P50" s="450" t="s">
        <v>2318</v>
      </c>
      <c r="Q50" s="450"/>
      <c r="R50" s="451"/>
      <c r="S50" s="451"/>
      <c r="T50" s="451"/>
      <c r="U50" s="451"/>
      <c r="V50" s="451"/>
      <c r="W50" s="451"/>
      <c r="X50" s="451"/>
      <c r="Y50" s="451"/>
      <c r="Z50" s="451"/>
      <c r="AA50" s="451"/>
      <c r="AB50" s="451"/>
      <c r="AC50" s="450" t="s">
        <v>2788</v>
      </c>
      <c r="AD50" s="1117"/>
      <c r="AE50" s="1117"/>
      <c r="AF50" s="1117"/>
      <c r="AG50" s="1117"/>
      <c r="AH50" s="1117"/>
      <c r="AI50" s="1117"/>
      <c r="AJ50" s="1117"/>
      <c r="AK50" s="1117"/>
      <c r="AL50" s="1117"/>
      <c r="AM50" s="1117"/>
      <c r="AN50" s="1117"/>
      <c r="AO50" s="1118"/>
      <c r="AP50" s="1117"/>
      <c r="AR50" s="466"/>
      <c r="AS50" s="413"/>
      <c r="AU50" s="1117"/>
      <c r="AV50" s="454">
        <v>10</v>
      </c>
      <c r="AW50" s="1114" t="s">
        <v>2789</v>
      </c>
      <c r="AX50" s="1117"/>
      <c r="AY50" s="856"/>
      <c r="AZ50" s="454">
        <v>8</v>
      </c>
      <c r="BA50" s="1114" t="s">
        <v>1920</v>
      </c>
      <c r="BB50" s="1115"/>
    </row>
    <row r="51" spans="2:54" ht="13.5" customHeight="1">
      <c r="B51" s="2837"/>
      <c r="C51" s="911" t="s">
        <v>2132</v>
      </c>
      <c r="D51" s="450"/>
      <c r="E51" s="451"/>
      <c r="F51" s="1117"/>
      <c r="G51" s="1117"/>
      <c r="H51" s="1117"/>
      <c r="I51" s="1117"/>
      <c r="J51" s="1117"/>
      <c r="K51" s="1117"/>
      <c r="L51" s="1117"/>
      <c r="M51" s="1117"/>
      <c r="N51" s="1117"/>
      <c r="O51" s="1117"/>
      <c r="P51" s="450" t="s">
        <v>2319</v>
      </c>
      <c r="Q51" s="450"/>
      <c r="R51" s="451"/>
      <c r="S51" s="451"/>
      <c r="T51" s="451"/>
      <c r="U51" s="451"/>
      <c r="V51" s="451"/>
      <c r="W51" s="451"/>
      <c r="X51" s="451"/>
      <c r="Y51" s="1117"/>
      <c r="Z51" s="451"/>
      <c r="AA51" s="451"/>
      <c r="AB51" s="451"/>
      <c r="AC51" s="450" t="s">
        <v>2327</v>
      </c>
      <c r="AD51" s="1117"/>
      <c r="AE51" s="1117"/>
      <c r="AF51" s="1117"/>
      <c r="AG51" s="1117"/>
      <c r="AH51" s="1117"/>
      <c r="AI51" s="1117"/>
      <c r="AJ51" s="1117"/>
      <c r="AK51" s="1117"/>
      <c r="AL51" s="1117"/>
      <c r="AM51" s="1117"/>
      <c r="AN51" s="1117"/>
      <c r="AO51" s="909"/>
      <c r="AP51" s="1117"/>
      <c r="AR51" s="466"/>
      <c r="AS51" s="413"/>
      <c r="AU51" s="1117"/>
      <c r="AV51" s="404"/>
      <c r="AW51" s="1114" t="s">
        <v>2051</v>
      </c>
      <c r="AX51" s="1117"/>
      <c r="AY51" s="856"/>
      <c r="AZ51" s="404"/>
      <c r="BA51" s="455"/>
      <c r="BB51" s="1115"/>
    </row>
    <row r="52" spans="2:54" ht="15" customHeight="1">
      <c r="B52" s="2838"/>
      <c r="C52" s="1124" t="s">
        <v>2133</v>
      </c>
      <c r="D52" s="906"/>
      <c r="E52" s="907"/>
      <c r="F52" s="908"/>
      <c r="G52" s="908"/>
      <c r="H52" s="908"/>
      <c r="I52" s="908"/>
      <c r="J52" s="908"/>
      <c r="K52" s="908"/>
      <c r="L52" s="908"/>
      <c r="M52" s="908"/>
      <c r="N52" s="908"/>
      <c r="O52" s="908"/>
      <c r="P52" s="906" t="s">
        <v>2320</v>
      </c>
      <c r="Q52" s="906"/>
      <c r="R52" s="907"/>
      <c r="S52" s="907"/>
      <c r="T52" s="907"/>
      <c r="U52" s="907"/>
      <c r="V52" s="907"/>
      <c r="W52" s="907"/>
      <c r="X52" s="907"/>
      <c r="Y52" s="908"/>
      <c r="Z52" s="907"/>
      <c r="AA52" s="907"/>
      <c r="AB52" s="907"/>
      <c r="AC52" s="906" t="s">
        <v>2790</v>
      </c>
      <c r="AD52" s="908"/>
      <c r="AE52" s="908"/>
      <c r="AF52" s="908"/>
      <c r="AG52" s="908"/>
      <c r="AH52" s="908"/>
      <c r="AI52" s="908"/>
      <c r="AJ52" s="908"/>
      <c r="AK52" s="908"/>
      <c r="AL52" s="908"/>
      <c r="AM52" s="908"/>
      <c r="AN52" s="908"/>
      <c r="AO52" s="910"/>
      <c r="AP52" s="1117"/>
      <c r="AR52" s="466"/>
      <c r="AS52" s="413"/>
      <c r="AU52" s="1117"/>
      <c r="AV52" s="404"/>
      <c r="AW52" s="1114"/>
      <c r="AX52" s="1117"/>
      <c r="AY52" s="856"/>
      <c r="AZ52" s="404"/>
      <c r="BA52" s="2834"/>
      <c r="BB52" s="2841"/>
    </row>
    <row r="53" spans="2:54" ht="15" customHeight="1">
      <c r="B53" s="854" t="s">
        <v>1803</v>
      </c>
      <c r="C53" s="1105"/>
      <c r="D53" s="1105"/>
      <c r="E53" s="1105"/>
      <c r="F53" s="1105"/>
      <c r="G53" s="1105"/>
      <c r="H53" s="1105"/>
      <c r="I53" s="1105"/>
      <c r="J53" s="1105"/>
      <c r="K53" s="1105"/>
      <c r="L53" s="1105"/>
      <c r="M53" s="1105"/>
      <c r="N53" s="1105"/>
      <c r="O53" s="1105"/>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2"/>
      <c r="AM53" s="402"/>
      <c r="AN53" s="402"/>
      <c r="AO53" s="402"/>
      <c r="AP53" s="1117"/>
      <c r="AR53" s="466"/>
      <c r="AS53" s="413"/>
      <c r="AU53" s="1117"/>
      <c r="AV53" s="454">
        <v>11</v>
      </c>
      <c r="AW53" s="1114" t="s">
        <v>1721</v>
      </c>
      <c r="AX53" s="1117"/>
      <c r="AY53" s="856"/>
      <c r="AZ53" s="404">
        <v>9</v>
      </c>
      <c r="BA53" s="455" t="s">
        <v>2641</v>
      </c>
      <c r="BB53" s="1115"/>
    </row>
    <row r="54" spans="2:54" ht="21" customHeight="1" thickBot="1">
      <c r="B54" s="2795" t="s">
        <v>1720</v>
      </c>
      <c r="C54" s="2796"/>
      <c r="D54" s="2796"/>
      <c r="E54" s="2796"/>
      <c r="F54" s="2796"/>
      <c r="G54" s="2796"/>
      <c r="H54" s="2796"/>
      <c r="I54" s="2796"/>
      <c r="J54" s="2796"/>
      <c r="K54" s="2796"/>
      <c r="L54" s="2797"/>
      <c r="M54" s="2798" t="s">
        <v>1719</v>
      </c>
      <c r="N54" s="2799"/>
      <c r="O54" s="2799"/>
      <c r="P54" s="2799"/>
      <c r="Q54" s="2799"/>
      <c r="R54" s="2799"/>
      <c r="S54" s="2799"/>
      <c r="T54" s="2799"/>
      <c r="U54" s="2799"/>
      <c r="V54" s="2799"/>
      <c r="W54" s="2799"/>
      <c r="X54" s="2799"/>
      <c r="Y54" s="2799"/>
      <c r="Z54" s="2800"/>
      <c r="AA54" s="2801" t="s">
        <v>1718</v>
      </c>
      <c r="AB54" s="2801"/>
      <c r="AC54" s="2801"/>
      <c r="AD54" s="2801"/>
      <c r="AE54" s="2801"/>
      <c r="AF54" s="2801"/>
      <c r="AG54" s="2801"/>
      <c r="AH54" s="2801"/>
      <c r="AI54" s="2801"/>
      <c r="AJ54" s="2801"/>
      <c r="AK54" s="2801"/>
      <c r="AL54" s="2801"/>
      <c r="AM54" s="2801"/>
      <c r="AN54" s="2801"/>
      <c r="AO54" s="2802"/>
      <c r="AP54" s="1117"/>
      <c r="AR54" s="466"/>
      <c r="AS54" s="413"/>
      <c r="AU54" s="1117"/>
      <c r="AV54" s="1125"/>
      <c r="AW54" s="1107"/>
      <c r="AX54" s="1107"/>
      <c r="AY54" s="1108"/>
      <c r="AZ54" s="1125"/>
      <c r="BA54" s="1109" t="s">
        <v>2791</v>
      </c>
      <c r="BB54" s="1110"/>
    </row>
    <row r="55" spans="2:54" ht="22.5" customHeight="1" thickTop="1">
      <c r="B55" s="2803" t="s">
        <v>1717</v>
      </c>
      <c r="C55" s="2804"/>
      <c r="D55" s="2804"/>
      <c r="E55" s="2804"/>
      <c r="F55" s="2804"/>
      <c r="G55" s="2804"/>
      <c r="H55" s="2807" t="s">
        <v>1716</v>
      </c>
      <c r="I55" s="2808"/>
      <c r="J55" s="2808"/>
      <c r="K55" s="2808"/>
      <c r="L55" s="2809"/>
      <c r="M55" s="2810" t="s">
        <v>2792</v>
      </c>
      <c r="N55" s="2810"/>
      <c r="O55" s="2810"/>
      <c r="P55" s="2810"/>
      <c r="Q55" s="2810"/>
      <c r="R55" s="2810"/>
      <c r="S55" s="2810"/>
      <c r="T55" s="2812" t="s">
        <v>2793</v>
      </c>
      <c r="U55" s="2813"/>
      <c r="V55" s="2814"/>
      <c r="W55" s="2818" t="s">
        <v>1715</v>
      </c>
      <c r="X55" s="2810"/>
      <c r="Y55" s="2810"/>
      <c r="Z55" s="2810"/>
      <c r="AA55" s="2810"/>
      <c r="AB55" s="2810"/>
      <c r="AC55" s="2810"/>
      <c r="AD55" s="2810"/>
      <c r="AE55" s="2810"/>
      <c r="AF55" s="2819"/>
      <c r="AG55" s="2822" t="s">
        <v>2793</v>
      </c>
      <c r="AH55" s="2823"/>
      <c r="AI55" s="2824"/>
      <c r="AJ55" s="2828" t="s">
        <v>1714</v>
      </c>
      <c r="AK55" s="2829"/>
      <c r="AL55" s="2829"/>
      <c r="AM55" s="2829"/>
      <c r="AN55" s="2829"/>
      <c r="AO55" s="2830"/>
      <c r="AP55" s="1117"/>
      <c r="AR55" s="466"/>
      <c r="AS55" s="413"/>
      <c r="AU55" s="1117"/>
    </row>
    <row r="56" spans="2:54" ht="22.5" customHeight="1" thickBot="1">
      <c r="B56" s="2805"/>
      <c r="C56" s="2806"/>
      <c r="D56" s="2806"/>
      <c r="E56" s="2806"/>
      <c r="F56" s="2806"/>
      <c r="G56" s="2806"/>
      <c r="H56" s="2778" t="s">
        <v>1713</v>
      </c>
      <c r="I56" s="2779"/>
      <c r="J56" s="2779"/>
      <c r="K56" s="2779"/>
      <c r="L56" s="2780"/>
      <c r="M56" s="2811"/>
      <c r="N56" s="2811"/>
      <c r="O56" s="2811"/>
      <c r="P56" s="2811"/>
      <c r="Q56" s="2811"/>
      <c r="R56" s="2811"/>
      <c r="S56" s="2811"/>
      <c r="T56" s="2815"/>
      <c r="U56" s="2816"/>
      <c r="V56" s="2817"/>
      <c r="W56" s="2820"/>
      <c r="X56" s="2811"/>
      <c r="Y56" s="2811"/>
      <c r="Z56" s="2811"/>
      <c r="AA56" s="2811"/>
      <c r="AB56" s="2811"/>
      <c r="AC56" s="2811"/>
      <c r="AD56" s="2811"/>
      <c r="AE56" s="2811"/>
      <c r="AF56" s="2821"/>
      <c r="AG56" s="2825"/>
      <c r="AH56" s="2826"/>
      <c r="AI56" s="2827"/>
      <c r="AJ56" s="2831"/>
      <c r="AK56" s="2832"/>
      <c r="AL56" s="2832"/>
      <c r="AM56" s="2832"/>
      <c r="AN56" s="2832"/>
      <c r="AO56" s="2833"/>
      <c r="AP56" s="1117"/>
      <c r="AR56" s="466"/>
      <c r="AS56" s="413"/>
      <c r="AU56" s="1117"/>
    </row>
    <row r="57" spans="2:54" ht="21" customHeight="1" thickTop="1">
      <c r="B57" s="2781" t="s">
        <v>1712</v>
      </c>
      <c r="C57" s="2782"/>
      <c r="D57" s="2782"/>
      <c r="E57" s="2782"/>
      <c r="F57" s="2782"/>
      <c r="G57" s="2782"/>
      <c r="H57" s="2783"/>
      <c r="I57" s="2783"/>
      <c r="J57" s="2783"/>
      <c r="K57" s="2783"/>
      <c r="L57" s="2783"/>
      <c r="M57" s="2783"/>
      <c r="N57" s="2783"/>
      <c r="O57" s="2783"/>
      <c r="P57" s="2783"/>
      <c r="Q57" s="2783"/>
      <c r="R57" s="2783"/>
      <c r="S57" s="2783"/>
      <c r="T57" s="2783"/>
      <c r="U57" s="2783"/>
      <c r="V57" s="2783"/>
      <c r="W57" s="2784" t="s">
        <v>1711</v>
      </c>
      <c r="X57" s="2785"/>
      <c r="Y57" s="2785"/>
      <c r="Z57" s="2785"/>
      <c r="AA57" s="2785"/>
      <c r="AB57" s="2785"/>
      <c r="AC57" s="2785"/>
      <c r="AD57" s="2785"/>
      <c r="AE57" s="2785"/>
      <c r="AF57" s="2785"/>
      <c r="AG57" s="2785"/>
      <c r="AH57" s="2785"/>
      <c r="AI57" s="2785"/>
      <c r="AJ57" s="2785"/>
      <c r="AK57" s="2785"/>
      <c r="AL57" s="2785"/>
      <c r="AM57" s="2785"/>
      <c r="AN57" s="2785"/>
      <c r="AO57" s="2786"/>
      <c r="AP57" s="1117"/>
      <c r="AR57" s="466"/>
      <c r="AS57" s="413"/>
      <c r="AU57" s="1117"/>
    </row>
    <row r="58" spans="2:54" ht="18" customHeight="1">
      <c r="B58" s="2787" t="s">
        <v>1710</v>
      </c>
      <c r="C58" s="2788"/>
      <c r="D58" s="2788"/>
      <c r="E58" s="2788"/>
      <c r="F58" s="2788"/>
      <c r="G58" s="2788"/>
      <c r="H58" s="2788"/>
      <c r="I58" s="2788"/>
      <c r="J58" s="2788"/>
      <c r="K58" s="2788"/>
      <c r="L58" s="2788"/>
      <c r="M58" s="2788"/>
      <c r="N58" s="2788"/>
      <c r="O58" s="2788"/>
      <c r="P58" s="2788"/>
      <c r="Q58" s="2788"/>
      <c r="R58" s="2788"/>
      <c r="S58" s="2788"/>
      <c r="T58" s="2788"/>
      <c r="U58" s="2788"/>
      <c r="V58" s="2788"/>
      <c r="W58" s="2789"/>
      <c r="X58" s="2789"/>
      <c r="Y58" s="2789"/>
      <c r="Z58" s="2789"/>
      <c r="AA58" s="2789"/>
      <c r="AB58" s="2789"/>
      <c r="AC58" s="2789"/>
      <c r="AD58" s="2789"/>
      <c r="AE58" s="2789"/>
      <c r="AF58" s="2789"/>
      <c r="AG58" s="2789"/>
      <c r="AH58" s="2789"/>
      <c r="AI58" s="2789"/>
      <c r="AJ58" s="2789"/>
      <c r="AK58" s="2789"/>
      <c r="AL58" s="2789"/>
      <c r="AM58" s="2789"/>
      <c r="AN58" s="2789"/>
      <c r="AO58" s="2790"/>
      <c r="AP58" s="1117"/>
      <c r="AR58" s="466"/>
      <c r="AS58" s="413"/>
      <c r="AU58" s="1117"/>
      <c r="AV58" s="798"/>
    </row>
    <row r="59" spans="2:54" ht="18" customHeight="1" thickBot="1">
      <c r="B59" s="2793" t="s">
        <v>1709</v>
      </c>
      <c r="C59" s="2794"/>
      <c r="D59" s="2794"/>
      <c r="E59" s="2794"/>
      <c r="F59" s="2794"/>
      <c r="G59" s="2794"/>
      <c r="H59" s="2794"/>
      <c r="I59" s="2794"/>
      <c r="J59" s="2794"/>
      <c r="K59" s="2794"/>
      <c r="L59" s="2794"/>
      <c r="M59" s="2794"/>
      <c r="N59" s="2794"/>
      <c r="O59" s="2794"/>
      <c r="P59" s="2794"/>
      <c r="Q59" s="2794"/>
      <c r="R59" s="2794"/>
      <c r="S59" s="2794"/>
      <c r="T59" s="2794"/>
      <c r="U59" s="2794"/>
      <c r="V59" s="2794"/>
      <c r="W59" s="2791"/>
      <c r="X59" s="2791"/>
      <c r="Y59" s="2791"/>
      <c r="Z59" s="2791"/>
      <c r="AA59" s="2791"/>
      <c r="AB59" s="2791"/>
      <c r="AC59" s="2791"/>
      <c r="AD59" s="2791"/>
      <c r="AE59" s="2791"/>
      <c r="AF59" s="2791"/>
      <c r="AG59" s="2791"/>
      <c r="AH59" s="2791"/>
      <c r="AI59" s="2791"/>
      <c r="AJ59" s="2791"/>
      <c r="AK59" s="2791"/>
      <c r="AL59" s="2791"/>
      <c r="AM59" s="2791"/>
      <c r="AN59" s="2791"/>
      <c r="AO59" s="2792"/>
      <c r="AP59" s="1117"/>
      <c r="AR59" s="466"/>
      <c r="AS59" s="413"/>
      <c r="AU59" s="1117"/>
    </row>
    <row r="60" spans="2:54" ht="9" customHeight="1" thickTop="1">
      <c r="AP60" s="1117"/>
      <c r="AR60" s="466"/>
      <c r="AS60" s="413"/>
      <c r="AU60" s="1117"/>
    </row>
    <row r="61" spans="2:54" ht="19.5" customHeight="1">
      <c r="B61" s="2749" t="s">
        <v>1708</v>
      </c>
      <c r="C61" s="2750"/>
      <c r="D61" s="2750"/>
      <c r="E61" s="2750"/>
      <c r="F61" s="2750"/>
      <c r="G61" s="2750"/>
      <c r="H61" s="2750"/>
      <c r="I61" s="2750"/>
      <c r="J61" s="2750"/>
      <c r="K61" s="2751" t="s">
        <v>2794</v>
      </c>
      <c r="L61" s="2750"/>
      <c r="M61" s="2750"/>
      <c r="N61" s="2750"/>
      <c r="O61" s="2750"/>
      <c r="P61" s="2750"/>
      <c r="Q61" s="2750"/>
      <c r="R61" s="2750"/>
      <c r="S61" s="2750"/>
      <c r="T61" s="2750"/>
      <c r="U61" s="2750"/>
      <c r="V61" s="2750"/>
      <c r="W61" s="2750"/>
      <c r="X61" s="2750"/>
      <c r="Y61" s="2750"/>
      <c r="Z61" s="2750"/>
      <c r="AA61" s="2749" t="s">
        <v>1707</v>
      </c>
      <c r="AB61" s="2750"/>
      <c r="AC61" s="2750"/>
      <c r="AD61" s="2750"/>
      <c r="AE61" s="2750"/>
      <c r="AF61" s="2750" t="s">
        <v>1706</v>
      </c>
      <c r="AG61" s="2750"/>
      <c r="AH61" s="2750"/>
      <c r="AI61" s="2750"/>
      <c r="AJ61" s="2752"/>
      <c r="AK61" s="2753" t="s">
        <v>1705</v>
      </c>
      <c r="AL61" s="2754"/>
      <c r="AM61" s="2754"/>
      <c r="AN61" s="2754"/>
      <c r="AO61" s="2755"/>
      <c r="AP61" s="1117"/>
      <c r="AR61" s="466"/>
      <c r="AS61" s="413"/>
      <c r="AU61" s="1117"/>
    </row>
    <row r="62" spans="2:54" ht="22.5" customHeight="1">
      <c r="B62" s="2756" t="s">
        <v>1704</v>
      </c>
      <c r="C62" s="2757"/>
      <c r="D62" s="2757"/>
      <c r="E62" s="2757"/>
      <c r="F62" s="2757"/>
      <c r="G62" s="2758"/>
      <c r="H62" s="2759" t="s">
        <v>2794</v>
      </c>
      <c r="I62" s="2760"/>
      <c r="J62" s="2760"/>
      <c r="K62" s="2760"/>
      <c r="L62" s="2760"/>
      <c r="M62" s="2760"/>
      <c r="N62" s="2760"/>
      <c r="O62" s="2760"/>
      <c r="P62" s="2760"/>
      <c r="Q62" s="2760"/>
      <c r="R62" s="2760"/>
      <c r="S62" s="2760"/>
      <c r="T62" s="2760"/>
      <c r="U62" s="2760"/>
      <c r="V62" s="2760"/>
      <c r="W62" s="2761" t="s">
        <v>1703</v>
      </c>
      <c r="X62" s="2762"/>
      <c r="Y62" s="2762"/>
      <c r="Z62" s="2763"/>
      <c r="AA62" s="2766" t="s">
        <v>2795</v>
      </c>
      <c r="AB62" s="2767"/>
      <c r="AC62" s="2767"/>
      <c r="AD62" s="2767"/>
      <c r="AE62" s="2767"/>
      <c r="AF62" s="2767"/>
      <c r="AG62" s="2767"/>
      <c r="AH62" s="2767"/>
      <c r="AI62" s="2767"/>
      <c r="AJ62" s="2768"/>
      <c r="AK62" s="2772"/>
      <c r="AL62" s="2773"/>
      <c r="AM62" s="2773"/>
      <c r="AN62" s="2773"/>
      <c r="AO62" s="2774"/>
      <c r="AP62" s="1117"/>
      <c r="AR62" s="466"/>
      <c r="AS62" s="413"/>
      <c r="AU62" s="1117"/>
    </row>
    <row r="63" spans="2:54" ht="22.5" customHeight="1">
      <c r="B63" s="2744" t="s">
        <v>1702</v>
      </c>
      <c r="C63" s="2745"/>
      <c r="D63" s="2745"/>
      <c r="E63" s="2745"/>
      <c r="F63" s="2745"/>
      <c r="G63" s="2746"/>
      <c r="H63" s="2747" t="s">
        <v>2794</v>
      </c>
      <c r="I63" s="2748"/>
      <c r="J63" s="2748"/>
      <c r="K63" s="2748"/>
      <c r="L63" s="2748"/>
      <c r="M63" s="2748"/>
      <c r="N63" s="2748"/>
      <c r="O63" s="2748"/>
      <c r="P63" s="2748"/>
      <c r="Q63" s="2748"/>
      <c r="R63" s="2748"/>
      <c r="S63" s="2748"/>
      <c r="T63" s="2748"/>
      <c r="U63" s="2748"/>
      <c r="V63" s="2748"/>
      <c r="W63" s="2764"/>
      <c r="X63" s="2757"/>
      <c r="Y63" s="2757"/>
      <c r="Z63" s="2765"/>
      <c r="AA63" s="2769"/>
      <c r="AB63" s="2770"/>
      <c r="AC63" s="2770"/>
      <c r="AD63" s="2770"/>
      <c r="AE63" s="2770"/>
      <c r="AF63" s="2770"/>
      <c r="AG63" s="2770"/>
      <c r="AH63" s="2770"/>
      <c r="AI63" s="2770"/>
      <c r="AJ63" s="2771"/>
      <c r="AK63" s="2775"/>
      <c r="AL63" s="2776"/>
      <c r="AM63" s="2776"/>
      <c r="AN63" s="2776"/>
      <c r="AO63" s="2777"/>
      <c r="AP63" s="1117"/>
      <c r="AR63" s="466"/>
      <c r="AS63" s="413"/>
      <c r="AU63" s="1117"/>
    </row>
    <row r="64" spans="2:54" ht="15" customHeight="1">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c r="AL64" s="402"/>
      <c r="AM64" s="402"/>
      <c r="AN64" s="402"/>
      <c r="AO64" s="402"/>
      <c r="AP64" s="402"/>
      <c r="AR64" s="413"/>
      <c r="AS64" s="413"/>
      <c r="AU64" s="1117"/>
    </row>
    <row r="65" spans="14:48" ht="24">
      <c r="AS65" s="413"/>
      <c r="AU65" s="1117"/>
    </row>
    <row r="66" spans="14:48" ht="24">
      <c r="AS66" s="413"/>
      <c r="AU66" s="402"/>
    </row>
    <row r="67" spans="14:48">
      <c r="N67" s="1117"/>
      <c r="O67" s="1117"/>
      <c r="R67" s="451"/>
      <c r="S67" s="451"/>
      <c r="T67" s="451"/>
      <c r="U67" s="451"/>
      <c r="V67" s="451"/>
      <c r="W67" s="451"/>
      <c r="X67" s="451"/>
      <c r="Y67" s="451"/>
      <c r="Z67" s="451"/>
      <c r="AA67" s="451"/>
      <c r="AB67" s="451"/>
      <c r="AI67" s="451"/>
      <c r="AJ67" s="451"/>
      <c r="AK67" s="451"/>
      <c r="AL67" s="451"/>
      <c r="AM67" s="451"/>
      <c r="AN67" s="451"/>
      <c r="AO67" s="451"/>
      <c r="AP67" s="1112"/>
      <c r="AQ67" s="1112"/>
      <c r="AR67" s="1112"/>
      <c r="AS67" s="1112"/>
      <c r="AT67" s="1112"/>
      <c r="AU67" s="1112"/>
      <c r="AV67" s="1117"/>
    </row>
    <row r="68" spans="14:48">
      <c r="N68" s="453"/>
      <c r="O68" s="453"/>
      <c r="R68" s="450"/>
      <c r="S68" s="450"/>
      <c r="T68" s="450"/>
      <c r="U68" s="450"/>
      <c r="V68" s="450"/>
      <c r="W68" s="450"/>
      <c r="X68" s="450"/>
      <c r="Y68" s="450"/>
      <c r="Z68" s="450"/>
      <c r="AA68" s="450"/>
      <c r="AB68" s="451"/>
      <c r="AI68" s="451"/>
      <c r="AJ68" s="451"/>
      <c r="AK68" s="451"/>
      <c r="AL68" s="451"/>
      <c r="AM68" s="451"/>
      <c r="AN68" s="451"/>
      <c r="AO68" s="451"/>
      <c r="AP68" s="1112"/>
      <c r="AQ68" s="1112"/>
      <c r="AR68" s="1112"/>
      <c r="AS68" s="1112"/>
      <c r="AT68" s="1112"/>
      <c r="AU68" s="1112"/>
      <c r="AV68" s="1117"/>
    </row>
    <row r="69" spans="14:48">
      <c r="N69" s="453"/>
      <c r="O69" s="453"/>
      <c r="R69" s="450"/>
      <c r="S69" s="450"/>
      <c r="T69" s="450"/>
      <c r="U69" s="450"/>
      <c r="V69" s="450"/>
      <c r="W69" s="450"/>
      <c r="X69" s="450"/>
      <c r="Y69" s="450"/>
      <c r="Z69" s="450"/>
      <c r="AA69" s="450"/>
      <c r="AB69" s="451"/>
      <c r="AI69" s="451"/>
      <c r="AJ69" s="451"/>
      <c r="AK69" s="451"/>
      <c r="AL69" s="451"/>
      <c r="AM69" s="451"/>
      <c r="AN69" s="451"/>
      <c r="AO69" s="451"/>
      <c r="AP69" s="1112"/>
      <c r="AQ69" s="1112"/>
      <c r="AR69" s="1112"/>
      <c r="AS69" s="1112"/>
      <c r="AT69" s="1112"/>
      <c r="AU69" s="1112"/>
      <c r="AV69" s="1117"/>
    </row>
    <row r="70" spans="14:48">
      <c r="N70" s="453"/>
      <c r="O70" s="453"/>
      <c r="R70" s="450"/>
      <c r="S70" s="450"/>
      <c r="T70" s="450"/>
      <c r="U70" s="450"/>
      <c r="V70" s="450"/>
      <c r="W70" s="450"/>
      <c r="X70" s="450"/>
      <c r="Y70" s="450"/>
      <c r="Z70" s="450"/>
      <c r="AA70" s="450"/>
      <c r="AB70" s="451"/>
      <c r="AI70" s="451"/>
      <c r="AJ70" s="451"/>
      <c r="AK70" s="451"/>
      <c r="AL70" s="451"/>
      <c r="AM70" s="451"/>
      <c r="AN70" s="451"/>
      <c r="AO70" s="451"/>
      <c r="AP70" s="1112"/>
      <c r="AQ70" s="1112"/>
      <c r="AR70" s="1112"/>
      <c r="AS70" s="1112"/>
      <c r="AT70" s="1112"/>
      <c r="AU70" s="1112"/>
      <c r="AV70" s="1117"/>
    </row>
    <row r="71" spans="14:48">
      <c r="N71" s="453"/>
      <c r="O71" s="453"/>
      <c r="R71" s="450"/>
      <c r="S71" s="450"/>
      <c r="T71" s="450"/>
      <c r="U71" s="450"/>
      <c r="V71" s="450"/>
      <c r="W71" s="450"/>
      <c r="X71" s="450"/>
      <c r="Y71" s="450"/>
      <c r="Z71" s="450"/>
      <c r="AA71" s="450"/>
      <c r="AB71" s="451"/>
      <c r="AI71" s="451"/>
      <c r="AJ71" s="451"/>
      <c r="AK71" s="451"/>
      <c r="AL71" s="451"/>
      <c r="AM71" s="451"/>
      <c r="AN71" s="451"/>
      <c r="AO71" s="451"/>
      <c r="AP71" s="1112"/>
      <c r="AQ71" s="1112"/>
      <c r="AR71" s="1112"/>
      <c r="AS71" s="1112"/>
      <c r="AT71" s="1112"/>
      <c r="AU71" s="1112"/>
      <c r="AV71" s="1117"/>
    </row>
    <row r="72" spans="14:48">
      <c r="N72" s="453"/>
      <c r="O72" s="453"/>
      <c r="R72" s="450"/>
      <c r="S72" s="450"/>
      <c r="T72" s="450"/>
      <c r="U72" s="450"/>
      <c r="V72" s="450"/>
      <c r="W72" s="450"/>
      <c r="X72" s="450"/>
      <c r="Y72" s="450"/>
      <c r="Z72" s="450"/>
      <c r="AA72" s="450"/>
      <c r="AB72" s="451"/>
      <c r="AI72" s="451"/>
      <c r="AJ72" s="451"/>
      <c r="AK72" s="451"/>
      <c r="AL72" s="451"/>
      <c r="AM72" s="451"/>
      <c r="AN72" s="451"/>
      <c r="AO72" s="451"/>
      <c r="AP72" s="1112"/>
      <c r="AQ72" s="1112"/>
      <c r="AR72" s="1112"/>
      <c r="AS72" s="1112"/>
      <c r="AT72" s="1112"/>
      <c r="AU72" s="1112"/>
      <c r="AV72" s="1117"/>
    </row>
    <row r="73" spans="14:48">
      <c r="N73" s="453"/>
      <c r="O73" s="453"/>
      <c r="R73" s="450"/>
      <c r="S73" s="450"/>
      <c r="T73" s="450"/>
      <c r="U73" s="450"/>
      <c r="V73" s="450"/>
      <c r="W73" s="450"/>
      <c r="X73" s="450"/>
      <c r="Y73" s="450"/>
      <c r="Z73" s="450"/>
      <c r="AA73" s="450"/>
      <c r="AB73" s="451"/>
      <c r="AI73" s="451"/>
      <c r="AJ73" s="451"/>
      <c r="AK73" s="451"/>
      <c r="AL73" s="451"/>
      <c r="AM73" s="451"/>
      <c r="AN73" s="451"/>
      <c r="AO73" s="451"/>
      <c r="AP73" s="1112"/>
      <c r="AQ73" s="1112"/>
      <c r="AR73" s="1112"/>
      <c r="AS73" s="1112"/>
      <c r="AT73" s="1112"/>
      <c r="AU73" s="1112"/>
      <c r="AV73" s="1117"/>
    </row>
    <row r="74" spans="14:48">
      <c r="N74" s="453"/>
      <c r="O74" s="453"/>
      <c r="R74" s="450"/>
      <c r="S74" s="450"/>
      <c r="T74" s="450"/>
      <c r="U74" s="450"/>
      <c r="V74" s="450"/>
      <c r="W74" s="450"/>
      <c r="X74" s="450"/>
      <c r="Y74" s="450"/>
      <c r="Z74" s="450"/>
      <c r="AA74" s="450"/>
      <c r="AB74" s="451"/>
      <c r="AI74" s="451"/>
      <c r="AJ74" s="451"/>
      <c r="AK74" s="451"/>
      <c r="AL74" s="451"/>
      <c r="AM74" s="451"/>
      <c r="AN74" s="451"/>
      <c r="AO74" s="451"/>
      <c r="AP74" s="1112"/>
      <c r="AQ74" s="1112"/>
      <c r="AR74" s="1112"/>
      <c r="AS74" s="1112"/>
      <c r="AT74" s="1112"/>
      <c r="AU74" s="1112"/>
      <c r="AV74" s="1117"/>
    </row>
    <row r="75" spans="14:48">
      <c r="N75" s="453"/>
      <c r="O75" s="453"/>
      <c r="R75" s="450"/>
      <c r="S75" s="450"/>
      <c r="T75" s="450"/>
      <c r="U75" s="450"/>
      <c r="V75" s="450"/>
      <c r="W75" s="450"/>
      <c r="X75" s="450"/>
      <c r="Y75" s="450"/>
      <c r="Z75" s="450"/>
      <c r="AA75" s="450"/>
      <c r="AB75" s="451"/>
      <c r="AI75" s="1117"/>
      <c r="AJ75" s="1117"/>
      <c r="AK75" s="1117"/>
      <c r="AL75" s="1117"/>
      <c r="AM75" s="1117"/>
      <c r="AN75" s="1117"/>
      <c r="AO75" s="1117"/>
      <c r="AP75" s="1112"/>
      <c r="AQ75" s="1112"/>
      <c r="AR75" s="1112"/>
      <c r="AS75" s="1112"/>
      <c r="AT75" s="1112"/>
      <c r="AU75" s="1112"/>
      <c r="AV75" s="1117"/>
    </row>
    <row r="76" spans="14:48">
      <c r="N76" s="453"/>
      <c r="O76" s="453"/>
      <c r="R76" s="450"/>
      <c r="S76" s="450"/>
      <c r="T76" s="450"/>
      <c r="U76" s="450"/>
      <c r="V76" s="450"/>
      <c r="W76" s="450"/>
      <c r="X76" s="450"/>
      <c r="Y76" s="450"/>
      <c r="Z76" s="450"/>
      <c r="AA76" s="450"/>
      <c r="AB76" s="451"/>
      <c r="AI76" s="1112"/>
      <c r="AJ76" s="1112"/>
      <c r="AK76" s="1112"/>
      <c r="AL76" s="1112"/>
      <c r="AM76" s="1112"/>
      <c r="AN76" s="1112"/>
      <c r="AO76" s="1112"/>
      <c r="AP76" s="1112"/>
      <c r="AQ76" s="1112"/>
      <c r="AR76" s="1112"/>
      <c r="AS76" s="1112"/>
      <c r="AT76" s="1112"/>
      <c r="AU76" s="1112"/>
      <c r="AV76" s="1117"/>
    </row>
    <row r="77" spans="14:48">
      <c r="N77" s="453"/>
      <c r="O77" s="453"/>
      <c r="R77" s="1117"/>
      <c r="S77" s="1117"/>
      <c r="T77" s="1117"/>
      <c r="U77" s="1117"/>
      <c r="V77" s="1117"/>
      <c r="W77" s="1117"/>
      <c r="X77" s="1117"/>
      <c r="Y77" s="1117"/>
      <c r="Z77" s="1117"/>
      <c r="AA77" s="1117"/>
      <c r="AB77" s="1117"/>
      <c r="AP77" s="1112"/>
      <c r="AQ77" s="1112"/>
      <c r="AR77" s="1112"/>
      <c r="AS77" s="1112"/>
      <c r="AT77" s="1112"/>
      <c r="AU77" s="1112"/>
      <c r="AV77" s="1117"/>
    </row>
    <row r="78" spans="14:48">
      <c r="N78" s="1112"/>
      <c r="O78" s="1112"/>
      <c r="P78" s="1112"/>
      <c r="Q78" s="1112"/>
      <c r="R78" s="1112"/>
      <c r="S78" s="1112"/>
      <c r="T78" s="1112"/>
      <c r="U78" s="1112"/>
      <c r="V78" s="1112"/>
      <c r="W78" s="1112"/>
      <c r="X78" s="1112"/>
      <c r="Y78" s="1112"/>
      <c r="Z78" s="1112"/>
      <c r="AA78" s="1112"/>
      <c r="AB78" s="1112"/>
      <c r="AP78" s="1112"/>
      <c r="AQ78" s="1112"/>
      <c r="AR78" s="1112"/>
      <c r="AS78" s="1112"/>
      <c r="AT78" s="1112"/>
      <c r="AU78" s="1112"/>
      <c r="AV78" s="1117"/>
    </row>
    <row r="99" spans="14:41">
      <c r="N99" s="922"/>
      <c r="O99" s="922"/>
      <c r="R99" s="922"/>
      <c r="S99" s="922"/>
      <c r="T99" s="922"/>
      <c r="U99" s="922"/>
      <c r="V99" s="922"/>
      <c r="W99" s="922"/>
      <c r="X99" s="922"/>
      <c r="Y99" s="922"/>
      <c r="Z99" s="922"/>
      <c r="AA99" s="922"/>
      <c r="AB99" s="922"/>
      <c r="AD99" s="922"/>
      <c r="AI99" s="922"/>
      <c r="AJ99" s="922"/>
      <c r="AK99" s="922"/>
      <c r="AL99" s="922"/>
      <c r="AM99" s="922"/>
      <c r="AN99" s="922"/>
      <c r="AO99" s="922"/>
    </row>
    <row r="100" spans="14:41">
      <c r="N100" s="922"/>
      <c r="O100" s="922"/>
      <c r="R100" s="922"/>
      <c r="S100" s="922"/>
      <c r="T100" s="922"/>
      <c r="U100" s="922"/>
      <c r="V100" s="922"/>
      <c r="W100" s="922"/>
      <c r="X100" s="922"/>
      <c r="Y100" s="922"/>
      <c r="Z100" s="922"/>
      <c r="AA100" s="922"/>
      <c r="AB100" s="922"/>
      <c r="AD100" s="922"/>
      <c r="AI100" s="922"/>
      <c r="AJ100" s="922"/>
      <c r="AK100" s="922"/>
      <c r="AL100" s="922"/>
      <c r="AM100" s="922"/>
      <c r="AN100" s="922"/>
      <c r="AO100" s="922"/>
    </row>
    <row r="101" spans="14:41">
      <c r="N101" s="922"/>
      <c r="O101" s="922"/>
      <c r="R101" s="922"/>
      <c r="S101" s="922"/>
      <c r="T101" s="922"/>
      <c r="U101" s="922"/>
      <c r="V101" s="922"/>
      <c r="W101" s="922"/>
      <c r="X101" s="922"/>
      <c r="Y101" s="922"/>
      <c r="Z101" s="922"/>
      <c r="AA101" s="922"/>
      <c r="AB101" s="922"/>
      <c r="AD101" s="922"/>
      <c r="AI101" s="922"/>
      <c r="AJ101" s="922"/>
      <c r="AK101" s="922"/>
      <c r="AL101" s="922"/>
      <c r="AM101" s="922"/>
      <c r="AN101" s="922"/>
      <c r="AO101" s="922"/>
    </row>
    <row r="102" spans="14:41">
      <c r="N102" s="922"/>
      <c r="O102" s="922"/>
      <c r="R102" s="922"/>
      <c r="S102" s="922"/>
      <c r="T102" s="922"/>
      <c r="U102" s="922"/>
      <c r="V102" s="922"/>
      <c r="W102" s="922"/>
      <c r="X102" s="922"/>
      <c r="Y102" s="922"/>
      <c r="Z102" s="922"/>
      <c r="AA102" s="922"/>
      <c r="AB102" s="922"/>
      <c r="AD102" s="922"/>
      <c r="AI102" s="922"/>
      <c r="AJ102" s="922"/>
      <c r="AK102" s="922"/>
      <c r="AL102" s="922"/>
      <c r="AM102" s="922"/>
      <c r="AN102" s="922"/>
      <c r="AO102" s="922"/>
    </row>
    <row r="103" spans="14:41">
      <c r="N103" s="922"/>
      <c r="O103" s="922"/>
      <c r="R103" s="922"/>
      <c r="S103" s="922"/>
      <c r="T103" s="922"/>
      <c r="U103" s="922"/>
      <c r="V103" s="922"/>
      <c r="W103" s="922"/>
      <c r="X103" s="922"/>
      <c r="Y103" s="922"/>
      <c r="Z103" s="922"/>
      <c r="AA103" s="922"/>
      <c r="AB103" s="922"/>
      <c r="AM103" s="922"/>
      <c r="AN103" s="922"/>
      <c r="AO103" s="922"/>
    </row>
    <row r="104" spans="14:41">
      <c r="N104" s="922"/>
      <c r="O104" s="922"/>
      <c r="R104" s="922"/>
      <c r="S104" s="922"/>
      <c r="T104" s="922"/>
      <c r="U104" s="922"/>
      <c r="V104" s="922"/>
      <c r="W104" s="922"/>
      <c r="X104" s="922"/>
      <c r="Y104" s="922"/>
      <c r="Z104" s="922"/>
      <c r="AA104" s="922"/>
      <c r="AB104" s="922"/>
      <c r="AM104" s="922"/>
      <c r="AN104" s="922"/>
      <c r="AO104" s="922"/>
    </row>
    <row r="105" spans="14:41">
      <c r="N105" s="922"/>
      <c r="O105" s="922"/>
      <c r="R105" s="922"/>
      <c r="S105" s="922"/>
      <c r="T105" s="922"/>
      <c r="U105" s="922"/>
      <c r="V105" s="922"/>
      <c r="W105" s="922"/>
      <c r="X105" s="922"/>
      <c r="Y105" s="922"/>
      <c r="Z105" s="922"/>
      <c r="AA105" s="922"/>
      <c r="AB105" s="922"/>
    </row>
    <row r="106" spans="14:41">
      <c r="N106" s="922"/>
      <c r="O106" s="922"/>
      <c r="R106" s="922"/>
      <c r="S106" s="922"/>
      <c r="T106" s="922"/>
      <c r="U106" s="922"/>
      <c r="V106" s="922"/>
      <c r="W106" s="922"/>
      <c r="X106" s="922"/>
      <c r="Y106" s="922"/>
      <c r="Z106" s="922"/>
      <c r="AA106" s="922"/>
      <c r="AB106" s="922"/>
      <c r="AD106" s="922"/>
      <c r="AI106" s="922"/>
      <c r="AJ106" s="922"/>
      <c r="AK106" s="922"/>
      <c r="AL106" s="922"/>
      <c r="AM106" s="922"/>
      <c r="AN106" s="922"/>
      <c r="AO106" s="922"/>
    </row>
    <row r="107" spans="14:41">
      <c r="AC107" s="922"/>
      <c r="AD107" s="922"/>
      <c r="AI107" s="922"/>
      <c r="AJ107" s="922"/>
      <c r="AK107" s="922"/>
      <c r="AL107" s="922"/>
      <c r="AM107" s="922"/>
      <c r="AN107" s="922"/>
      <c r="AO107" s="922"/>
    </row>
  </sheetData>
  <mergeCells count="134">
    <mergeCell ref="B9:G9"/>
    <mergeCell ref="H9:AB9"/>
    <mergeCell ref="AC9:AO9"/>
    <mergeCell ref="B10:G11"/>
    <mergeCell ref="H10:AB11"/>
    <mergeCell ref="AC10:AO11"/>
    <mergeCell ref="B2:R3"/>
    <mergeCell ref="AV3:BB4"/>
    <mergeCell ref="C6:AO7"/>
    <mergeCell ref="AW6:BB6"/>
    <mergeCell ref="AW7:BB7"/>
    <mergeCell ref="AC8:AG8"/>
    <mergeCell ref="AH8:AO8"/>
    <mergeCell ref="B13:G13"/>
    <mergeCell ref="H13:V14"/>
    <mergeCell ref="W13:AB14"/>
    <mergeCell ref="AC13:AO14"/>
    <mergeCell ref="BA13:BB13"/>
    <mergeCell ref="B14:G14"/>
    <mergeCell ref="BA14:BB14"/>
    <mergeCell ref="AV10:BB10"/>
    <mergeCell ref="B12:G12"/>
    <mergeCell ref="H12:AB12"/>
    <mergeCell ref="AC12:AO12"/>
    <mergeCell ref="AX12:AY12"/>
    <mergeCell ref="BA12:BB12"/>
    <mergeCell ref="B15:G15"/>
    <mergeCell ref="H15:V15"/>
    <mergeCell ref="W15:AB15"/>
    <mergeCell ref="AC15:AO15"/>
    <mergeCell ref="BA15:BB15"/>
    <mergeCell ref="B16:G17"/>
    <mergeCell ref="H16:V17"/>
    <mergeCell ref="W16:AB17"/>
    <mergeCell ref="AC16:AO16"/>
    <mergeCell ref="BA16:BB16"/>
    <mergeCell ref="AC17:AI17"/>
    <mergeCell ref="AJ17:AO17"/>
    <mergeCell ref="AX17:AY17"/>
    <mergeCell ref="BA17:BB17"/>
    <mergeCell ref="B18:G19"/>
    <mergeCell ref="H18:AB19"/>
    <mergeCell ref="AC18:AE19"/>
    <mergeCell ref="AF18:AO19"/>
    <mergeCell ref="BA18:BB18"/>
    <mergeCell ref="B20:G20"/>
    <mergeCell ref="H20:AG20"/>
    <mergeCell ref="AH20:AO20"/>
    <mergeCell ref="AV20:BB20"/>
    <mergeCell ref="B21:G21"/>
    <mergeCell ref="H21:V21"/>
    <mergeCell ref="W21:X21"/>
    <mergeCell ref="Y21:AG21"/>
    <mergeCell ref="AH21:AO21"/>
    <mergeCell ref="AV21:BB21"/>
    <mergeCell ref="B22:G23"/>
    <mergeCell ref="H22:V23"/>
    <mergeCell ref="W22:AB23"/>
    <mergeCell ref="AC22:AO23"/>
    <mergeCell ref="AV22:BB22"/>
    <mergeCell ref="B24:G25"/>
    <mergeCell ref="H24:V25"/>
    <mergeCell ref="W24:AB25"/>
    <mergeCell ref="AC24:AO25"/>
    <mergeCell ref="BA24:BB24"/>
    <mergeCell ref="H29:AB29"/>
    <mergeCell ref="BA29:BB29"/>
    <mergeCell ref="C30:E30"/>
    <mergeCell ref="F30:AB30"/>
    <mergeCell ref="BA30:BB30"/>
    <mergeCell ref="BA31:BB31"/>
    <mergeCell ref="W26:AB27"/>
    <mergeCell ref="AC26:AO27"/>
    <mergeCell ref="BA26:BB26"/>
    <mergeCell ref="BA27:BB27"/>
    <mergeCell ref="B28:AB28"/>
    <mergeCell ref="AC28:AG30"/>
    <mergeCell ref="AH28:AO30"/>
    <mergeCell ref="BA28:BB28"/>
    <mergeCell ref="C29:E29"/>
    <mergeCell ref="F29:G29"/>
    <mergeCell ref="B26:G27"/>
    <mergeCell ref="H26:I27"/>
    <mergeCell ref="J26:K27"/>
    <mergeCell ref="L26:M27"/>
    <mergeCell ref="N26:O27"/>
    <mergeCell ref="P26:V27"/>
    <mergeCell ref="BA40:BB40"/>
    <mergeCell ref="BA42:BB42"/>
    <mergeCell ref="B43:B52"/>
    <mergeCell ref="BA43:BB43"/>
    <mergeCell ref="BA44:BB44"/>
    <mergeCell ref="BA45:BB45"/>
    <mergeCell ref="BA47:BB47"/>
    <mergeCell ref="BA48:BB48"/>
    <mergeCell ref="BA52:BB52"/>
    <mergeCell ref="B32:B42"/>
    <mergeCell ref="C32:AO32"/>
    <mergeCell ref="BA32:BB32"/>
    <mergeCell ref="BA33:BB33"/>
    <mergeCell ref="BA34:BB34"/>
    <mergeCell ref="BA35:BB35"/>
    <mergeCell ref="BA36:BB36"/>
    <mergeCell ref="BA37:BB37"/>
    <mergeCell ref="BA38:BB38"/>
    <mergeCell ref="BA39:BB39"/>
    <mergeCell ref="H56:L56"/>
    <mergeCell ref="B57:V57"/>
    <mergeCell ref="W57:AO57"/>
    <mergeCell ref="B58:V58"/>
    <mergeCell ref="W58:AO59"/>
    <mergeCell ref="B59:V59"/>
    <mergeCell ref="B54:L54"/>
    <mergeCell ref="M54:Z54"/>
    <mergeCell ref="AA54:AO54"/>
    <mergeCell ref="B55:G56"/>
    <mergeCell ref="H55:L55"/>
    <mergeCell ref="M55:S56"/>
    <mergeCell ref="T55:V56"/>
    <mergeCell ref="W55:AF56"/>
    <mergeCell ref="AG55:AI56"/>
    <mergeCell ref="AJ55:AO56"/>
    <mergeCell ref="B63:G63"/>
    <mergeCell ref="H63:V63"/>
    <mergeCell ref="B61:J61"/>
    <mergeCell ref="K61:Z61"/>
    <mergeCell ref="AA61:AE61"/>
    <mergeCell ref="AF61:AJ61"/>
    <mergeCell ref="AK61:AO61"/>
    <mergeCell ref="B62:G62"/>
    <mergeCell ref="H62:V62"/>
    <mergeCell ref="W62:Z63"/>
    <mergeCell ref="AA62:AJ63"/>
    <mergeCell ref="AK62:AO63"/>
  </mergeCells>
  <phoneticPr fontId="5"/>
  <printOptions horizontalCentered="1" verticalCentered="1"/>
  <pageMargins left="0.59055118110236227" right="0.59055118110236227" top="0.19685039370078741" bottom="0.19685039370078741" header="0.31496062992125984" footer="0.19685039370078741"/>
  <pageSetup paperSize="8" scale="89" firstPageNumber="20" orientation="landscape" useFirstPageNumber="1" verticalDpi="1200" r:id="rId1"/>
  <headerFooter>
    <oddFooter>&amp;R2016.4.1&amp;"ＭＳ Ｐ明朝,標準"改訂&amp;"ＭＳ Ｐゴシック,標準"
- &amp;P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BC107"/>
  <sheetViews>
    <sheetView view="pageBreakPreview" zoomScale="90" zoomScaleNormal="100" zoomScaleSheetLayoutView="90" workbookViewId="0">
      <selection activeCell="H13" sqref="H13:V14"/>
    </sheetView>
  </sheetViews>
  <sheetFormatPr defaultColWidth="2.5" defaultRowHeight="13.5"/>
  <cols>
    <col min="1" max="1" width="9" style="401" customWidth="1"/>
    <col min="2" max="12" width="2.5" style="401" customWidth="1"/>
    <col min="13" max="13" width="2.625" style="401" customWidth="1"/>
    <col min="14" max="30" width="2.5" style="401"/>
    <col min="31" max="31" width="3" style="401" bestFit="1" customWidth="1"/>
    <col min="32" max="41" width="2.5" style="401"/>
    <col min="42" max="42" width="1.875" style="401" customWidth="1"/>
    <col min="43" max="46" width="2.5" style="401"/>
    <col min="47" max="47" width="1.875" style="401" customWidth="1"/>
    <col min="48" max="48" width="4.375" style="402" customWidth="1"/>
    <col min="49" max="49" width="12.625" style="402" customWidth="1"/>
    <col min="50" max="50" width="10.625" style="402" customWidth="1"/>
    <col min="51" max="51" width="22" style="402" customWidth="1"/>
    <col min="52" max="52" width="4.125" style="402" customWidth="1"/>
    <col min="53" max="53" width="16" style="402" customWidth="1"/>
    <col min="54" max="54" width="30.875" style="402" customWidth="1"/>
    <col min="55" max="55" width="1.25" style="402" customWidth="1"/>
    <col min="56" max="16384" width="2.5" style="401"/>
  </cols>
  <sheetData>
    <row r="1" spans="2:55" ht="15" customHeight="1">
      <c r="S1" s="414"/>
      <c r="T1" s="412"/>
      <c r="U1" s="412"/>
      <c r="V1" s="412"/>
      <c r="X1" s="414"/>
      <c r="Y1" s="412"/>
      <c r="Z1" s="412"/>
      <c r="AA1" s="412"/>
      <c r="AC1" s="414"/>
      <c r="AD1" s="412"/>
      <c r="AE1" s="412"/>
      <c r="AF1" s="412"/>
      <c r="AP1" s="1091"/>
      <c r="AR1" s="466"/>
      <c r="AS1" s="413"/>
      <c r="AU1" s="1091"/>
      <c r="BB1" s="859"/>
      <c r="BC1" s="859"/>
    </row>
    <row r="2" spans="2:55" ht="15" customHeight="1">
      <c r="B2" s="3012" t="s">
        <v>1764</v>
      </c>
      <c r="C2" s="3012"/>
      <c r="D2" s="3012"/>
      <c r="E2" s="3012"/>
      <c r="F2" s="3012"/>
      <c r="G2" s="3012"/>
      <c r="H2" s="3012"/>
      <c r="I2" s="3012"/>
      <c r="J2" s="3012"/>
      <c r="K2" s="3012"/>
      <c r="L2" s="3012"/>
      <c r="M2" s="3012"/>
      <c r="N2" s="3012"/>
      <c r="O2" s="3012"/>
      <c r="P2" s="3012"/>
      <c r="Q2" s="3012"/>
      <c r="R2" s="3012"/>
      <c r="S2" s="412"/>
      <c r="T2" s="412"/>
      <c r="U2" s="412"/>
      <c r="V2" s="412"/>
      <c r="X2" s="412"/>
      <c r="Y2" s="412"/>
      <c r="Z2" s="412"/>
      <c r="AA2" s="412"/>
      <c r="AC2" s="412"/>
      <c r="AD2" s="412"/>
      <c r="AE2" s="412"/>
      <c r="AF2" s="412"/>
      <c r="AP2" s="1091"/>
      <c r="AR2" s="466"/>
      <c r="AS2" s="413"/>
      <c r="AU2" s="1091"/>
    </row>
    <row r="3" spans="2:55" ht="15" customHeight="1">
      <c r="B3" s="3012"/>
      <c r="C3" s="3012"/>
      <c r="D3" s="3012"/>
      <c r="E3" s="3012"/>
      <c r="F3" s="3012"/>
      <c r="G3" s="3012"/>
      <c r="H3" s="3012"/>
      <c r="I3" s="3012"/>
      <c r="J3" s="3012"/>
      <c r="K3" s="3012"/>
      <c r="L3" s="3012"/>
      <c r="M3" s="3012"/>
      <c r="N3" s="3012"/>
      <c r="O3" s="3012"/>
      <c r="P3" s="3012"/>
      <c r="Q3" s="3012"/>
      <c r="R3" s="3012"/>
      <c r="S3" s="412"/>
      <c r="T3" s="412"/>
      <c r="U3" s="412"/>
      <c r="V3" s="412"/>
      <c r="X3" s="412"/>
      <c r="Y3" s="412"/>
      <c r="Z3" s="412"/>
      <c r="AA3" s="412"/>
      <c r="AC3" s="412"/>
      <c r="AD3" s="412"/>
      <c r="AE3" s="412"/>
      <c r="AF3" s="412"/>
      <c r="AP3" s="1091"/>
      <c r="AR3" s="466"/>
      <c r="AS3" s="413"/>
      <c r="AU3" s="1091"/>
      <c r="AV3" s="3013" t="s">
        <v>1763</v>
      </c>
      <c r="AW3" s="3014"/>
      <c r="AX3" s="3014"/>
      <c r="AY3" s="3014"/>
      <c r="AZ3" s="3014"/>
      <c r="BA3" s="3014"/>
      <c r="BB3" s="3014"/>
      <c r="BC3" s="1089"/>
    </row>
    <row r="4" spans="2:55" ht="15" customHeight="1">
      <c r="B4" s="853"/>
      <c r="C4" s="853"/>
      <c r="D4" s="853"/>
      <c r="E4" s="853"/>
      <c r="F4" s="855"/>
      <c r="G4" s="855"/>
      <c r="H4" s="855"/>
      <c r="I4" s="855"/>
      <c r="J4" s="855"/>
      <c r="K4" s="855"/>
      <c r="L4" s="855"/>
      <c r="M4" s="855"/>
      <c r="N4" s="855"/>
      <c r="O4" s="855"/>
      <c r="P4" s="855"/>
      <c r="Q4" s="855"/>
      <c r="R4" s="855"/>
      <c r="S4" s="412"/>
      <c r="T4" s="412"/>
      <c r="U4" s="412"/>
      <c r="V4" s="412"/>
      <c r="X4" s="412"/>
      <c r="Y4" s="412"/>
      <c r="Z4" s="412"/>
      <c r="AA4" s="412"/>
      <c r="AC4" s="412"/>
      <c r="AD4" s="412"/>
      <c r="AE4" s="412"/>
      <c r="AF4" s="412"/>
      <c r="AP4" s="1091"/>
      <c r="AR4" s="466"/>
      <c r="AS4" s="413"/>
      <c r="AU4" s="1091"/>
      <c r="AV4" s="3014"/>
      <c r="AW4" s="3014"/>
      <c r="AX4" s="3014"/>
      <c r="AY4" s="3014"/>
      <c r="AZ4" s="3014"/>
      <c r="BA4" s="3014"/>
      <c r="BB4" s="3014"/>
      <c r="BC4" s="1089"/>
    </row>
    <row r="5" spans="2:55" ht="15" customHeight="1">
      <c r="B5" s="853"/>
      <c r="C5" s="1093" t="s">
        <v>2682</v>
      </c>
      <c r="D5" s="853"/>
      <c r="E5" s="853"/>
      <c r="F5" s="855"/>
      <c r="G5" s="855"/>
      <c r="H5" s="855"/>
      <c r="I5" s="855"/>
      <c r="J5" s="855"/>
      <c r="K5" s="855"/>
      <c r="L5" s="855"/>
      <c r="M5" s="855"/>
      <c r="N5" s="855"/>
      <c r="O5" s="855"/>
      <c r="P5" s="855"/>
      <c r="Q5" s="855"/>
      <c r="R5" s="855"/>
      <c r="S5" s="412"/>
      <c r="T5" s="412"/>
      <c r="U5" s="412"/>
      <c r="V5" s="412"/>
      <c r="X5" s="412"/>
      <c r="Y5" s="412"/>
      <c r="Z5" s="412"/>
      <c r="AA5" s="412"/>
      <c r="AC5" s="412"/>
      <c r="AD5" s="412"/>
      <c r="AE5" s="412"/>
      <c r="AF5" s="412"/>
      <c r="AP5" s="1091"/>
      <c r="AR5" s="466"/>
      <c r="AS5" s="413"/>
      <c r="AU5" s="1091"/>
      <c r="AV5" s="413"/>
      <c r="AW5" s="413"/>
      <c r="AX5" s="413"/>
      <c r="AY5" s="413"/>
      <c r="AZ5" s="413"/>
      <c r="BA5" s="413"/>
      <c r="BB5" s="413"/>
      <c r="BC5" s="413"/>
    </row>
    <row r="6" spans="2:55" ht="15" customHeight="1">
      <c r="B6" s="3083" t="s">
        <v>2683</v>
      </c>
      <c r="C6" s="3084"/>
      <c r="D6" s="3084"/>
      <c r="E6" s="3084"/>
      <c r="F6" s="3084"/>
      <c r="G6" s="3084"/>
      <c r="H6" s="3084"/>
      <c r="I6" s="3084"/>
      <c r="J6" s="3084"/>
      <c r="K6" s="3084"/>
      <c r="L6" s="3084"/>
      <c r="M6" s="3084"/>
      <c r="N6" s="3084"/>
      <c r="O6" s="3084"/>
      <c r="P6" s="3084"/>
      <c r="Q6" s="3084"/>
      <c r="R6" s="3084"/>
      <c r="S6" s="3084"/>
      <c r="T6" s="3084"/>
      <c r="U6" s="3084"/>
      <c r="V6" s="3084"/>
      <c r="W6" s="3084"/>
      <c r="X6" s="3084"/>
      <c r="Y6" s="3084"/>
      <c r="Z6" s="3084"/>
      <c r="AA6" s="3084"/>
      <c r="AB6" s="3084"/>
      <c r="AC6" s="3084"/>
      <c r="AD6" s="3084"/>
      <c r="AE6" s="3084"/>
      <c r="AF6" s="3084"/>
      <c r="AG6" s="3084"/>
      <c r="AH6" s="3084"/>
      <c r="AI6" s="3084"/>
      <c r="AJ6" s="3084"/>
      <c r="AK6" s="3084"/>
      <c r="AL6" s="3084"/>
      <c r="AM6" s="3084"/>
      <c r="AN6" s="3084"/>
      <c r="AO6" s="3085"/>
      <c r="AP6" s="1091"/>
      <c r="AR6" s="466"/>
      <c r="AS6" s="413"/>
      <c r="AU6" s="1091"/>
      <c r="AV6" s="409" t="s">
        <v>2684</v>
      </c>
      <c r="AW6" s="3021" t="s">
        <v>1762</v>
      </c>
      <c r="AX6" s="3021"/>
      <c r="AY6" s="3021"/>
      <c r="AZ6" s="3021"/>
      <c r="BA6" s="3021"/>
      <c r="BB6" s="3021"/>
      <c r="BC6" s="1090"/>
    </row>
    <row r="7" spans="2:55" ht="15" customHeight="1">
      <c r="B7" s="3086"/>
      <c r="C7" s="3087"/>
      <c r="D7" s="3087"/>
      <c r="E7" s="3087"/>
      <c r="F7" s="3087"/>
      <c r="G7" s="3087"/>
      <c r="H7" s="3087"/>
      <c r="I7" s="3087"/>
      <c r="J7" s="3087"/>
      <c r="K7" s="3087"/>
      <c r="L7" s="3087"/>
      <c r="M7" s="3087"/>
      <c r="N7" s="3087"/>
      <c r="O7" s="3087"/>
      <c r="P7" s="3087"/>
      <c r="Q7" s="3087"/>
      <c r="R7" s="3087"/>
      <c r="S7" s="3087"/>
      <c r="T7" s="3087"/>
      <c r="U7" s="3087"/>
      <c r="V7" s="3087"/>
      <c r="W7" s="3087"/>
      <c r="X7" s="3087"/>
      <c r="Y7" s="3087"/>
      <c r="Z7" s="3087"/>
      <c r="AA7" s="3087"/>
      <c r="AB7" s="3087"/>
      <c r="AC7" s="3087"/>
      <c r="AD7" s="3087"/>
      <c r="AE7" s="3087"/>
      <c r="AF7" s="3087"/>
      <c r="AG7" s="3087"/>
      <c r="AH7" s="3087"/>
      <c r="AI7" s="3087"/>
      <c r="AJ7" s="3087"/>
      <c r="AK7" s="3087"/>
      <c r="AL7" s="3087"/>
      <c r="AM7" s="3087"/>
      <c r="AN7" s="3087"/>
      <c r="AO7" s="3088"/>
      <c r="AP7" s="1091"/>
      <c r="AR7" s="466"/>
      <c r="AS7" s="413"/>
      <c r="AU7" s="1091"/>
      <c r="AV7" s="409"/>
      <c r="AW7" s="3021" t="s">
        <v>1761</v>
      </c>
      <c r="AX7" s="3021"/>
      <c r="AY7" s="3021"/>
      <c r="AZ7" s="3021"/>
      <c r="BA7" s="3021"/>
      <c r="BB7" s="3021"/>
      <c r="BC7" s="1090"/>
    </row>
    <row r="8" spans="2:55" ht="15" customHeight="1" thickBot="1">
      <c r="B8" s="408" t="s">
        <v>2685</v>
      </c>
      <c r="AC8" s="3022" t="s">
        <v>1756</v>
      </c>
      <c r="AD8" s="2791"/>
      <c r="AE8" s="2791"/>
      <c r="AF8" s="2791"/>
      <c r="AG8" s="3023"/>
      <c r="AH8" s="2791"/>
      <c r="AI8" s="2791"/>
      <c r="AJ8" s="2791"/>
      <c r="AK8" s="2791"/>
      <c r="AL8" s="2791"/>
      <c r="AM8" s="2791"/>
      <c r="AN8" s="2791"/>
      <c r="AO8" s="3023"/>
      <c r="AP8" s="1091"/>
      <c r="AR8" s="466"/>
      <c r="AS8" s="413"/>
      <c r="AU8" s="1091"/>
      <c r="AV8" s="409"/>
      <c r="AW8" s="1090" t="s">
        <v>1760</v>
      </c>
      <c r="AX8" s="1090"/>
      <c r="AY8" s="1090"/>
      <c r="AZ8" s="1090"/>
      <c r="BA8" s="1090"/>
      <c r="BB8" s="1090"/>
      <c r="BC8" s="1090"/>
    </row>
    <row r="9" spans="2:55" ht="19.5" customHeight="1" thickTop="1">
      <c r="B9" s="2798" t="s">
        <v>1744</v>
      </c>
      <c r="C9" s="2799"/>
      <c r="D9" s="2799"/>
      <c r="E9" s="2799"/>
      <c r="F9" s="2799"/>
      <c r="G9" s="2987"/>
      <c r="H9" s="2996"/>
      <c r="I9" s="2997"/>
      <c r="J9" s="2997"/>
      <c r="K9" s="2997"/>
      <c r="L9" s="2997"/>
      <c r="M9" s="2997"/>
      <c r="N9" s="2997"/>
      <c r="O9" s="2997"/>
      <c r="P9" s="2997"/>
      <c r="Q9" s="2997"/>
      <c r="R9" s="2997"/>
      <c r="S9" s="2997"/>
      <c r="T9" s="2997"/>
      <c r="U9" s="2997"/>
      <c r="V9" s="2997"/>
      <c r="W9" s="2997"/>
      <c r="X9" s="2997"/>
      <c r="Y9" s="2997"/>
      <c r="Z9" s="2997"/>
      <c r="AA9" s="2997"/>
      <c r="AB9" s="2997"/>
      <c r="AC9" s="2998" t="s">
        <v>2686</v>
      </c>
      <c r="AD9" s="2992"/>
      <c r="AE9" s="2992"/>
      <c r="AF9" s="2992"/>
      <c r="AG9" s="2992"/>
      <c r="AH9" s="2992"/>
      <c r="AI9" s="2992"/>
      <c r="AJ9" s="2992"/>
      <c r="AK9" s="2992"/>
      <c r="AL9" s="2992"/>
      <c r="AM9" s="2992"/>
      <c r="AN9" s="2992"/>
      <c r="AO9" s="2999"/>
      <c r="AP9" s="1091"/>
      <c r="AR9" s="466"/>
      <c r="AS9" s="413"/>
      <c r="AU9" s="1091"/>
      <c r="AV9" s="409"/>
      <c r="AW9" s="409"/>
      <c r="AX9" s="409"/>
      <c r="AY9" s="409"/>
      <c r="AZ9" s="409"/>
      <c r="BA9" s="409"/>
      <c r="BB9" s="799"/>
      <c r="BC9" s="799"/>
    </row>
    <row r="10" spans="2:55" ht="21" customHeight="1">
      <c r="B10" s="2929" t="s">
        <v>1753</v>
      </c>
      <c r="C10" s="2930"/>
      <c r="D10" s="2930"/>
      <c r="E10" s="2930"/>
      <c r="F10" s="2930"/>
      <c r="G10" s="3000"/>
      <c r="H10" s="3079"/>
      <c r="I10" s="3080"/>
      <c r="J10" s="3080"/>
      <c r="K10" s="3080"/>
      <c r="L10" s="3080"/>
      <c r="M10" s="3080"/>
      <c r="N10" s="3080"/>
      <c r="O10" s="3080"/>
      <c r="P10" s="3080"/>
      <c r="Q10" s="3080"/>
      <c r="R10" s="3080"/>
      <c r="S10" s="3080"/>
      <c r="T10" s="3080"/>
      <c r="U10" s="3080"/>
      <c r="V10" s="3080"/>
      <c r="W10" s="3080"/>
      <c r="X10" s="3080"/>
      <c r="Y10" s="3080"/>
      <c r="Z10" s="3080"/>
      <c r="AA10" s="3080"/>
      <c r="AB10" s="3080"/>
      <c r="AC10" s="3007" t="s">
        <v>1752</v>
      </c>
      <c r="AD10" s="2876"/>
      <c r="AE10" s="2876"/>
      <c r="AF10" s="2876"/>
      <c r="AG10" s="2876"/>
      <c r="AH10" s="2876"/>
      <c r="AI10" s="2876"/>
      <c r="AJ10" s="2876"/>
      <c r="AK10" s="2876"/>
      <c r="AL10" s="2876"/>
      <c r="AM10" s="2876"/>
      <c r="AN10" s="2876"/>
      <c r="AO10" s="3008"/>
      <c r="AP10" s="1091"/>
      <c r="AR10" s="466"/>
      <c r="AS10" s="413"/>
      <c r="AU10" s="1091"/>
      <c r="AV10" s="2913" t="s">
        <v>1759</v>
      </c>
      <c r="AW10" s="2914"/>
      <c r="AX10" s="2914"/>
      <c r="AY10" s="2914"/>
      <c r="AZ10" s="2914"/>
      <c r="BA10" s="2914"/>
      <c r="BB10" s="2915"/>
      <c r="BC10" s="1094"/>
    </row>
    <row r="11" spans="2:55" ht="16.5" customHeight="1" thickBot="1">
      <c r="B11" s="2957"/>
      <c r="C11" s="2847"/>
      <c r="D11" s="2847"/>
      <c r="E11" s="2847"/>
      <c r="F11" s="2847"/>
      <c r="G11" s="2958"/>
      <c r="H11" s="3081"/>
      <c r="I11" s="3082"/>
      <c r="J11" s="3082"/>
      <c r="K11" s="3082"/>
      <c r="L11" s="3082"/>
      <c r="M11" s="3082"/>
      <c r="N11" s="3082"/>
      <c r="O11" s="3082"/>
      <c r="P11" s="3082"/>
      <c r="Q11" s="3082"/>
      <c r="R11" s="3082"/>
      <c r="S11" s="3082"/>
      <c r="T11" s="3082"/>
      <c r="U11" s="3082"/>
      <c r="V11" s="3082"/>
      <c r="W11" s="3082"/>
      <c r="X11" s="3082"/>
      <c r="Y11" s="3082"/>
      <c r="Z11" s="3082"/>
      <c r="AA11" s="3082"/>
      <c r="AB11" s="3082"/>
      <c r="AC11" s="3009"/>
      <c r="AD11" s="3010"/>
      <c r="AE11" s="3010"/>
      <c r="AF11" s="3010"/>
      <c r="AG11" s="3010"/>
      <c r="AH11" s="3010"/>
      <c r="AI11" s="3010"/>
      <c r="AJ11" s="3010"/>
      <c r="AK11" s="3010"/>
      <c r="AL11" s="3010"/>
      <c r="AM11" s="3010"/>
      <c r="AN11" s="3010"/>
      <c r="AO11" s="3011"/>
      <c r="AP11" s="1091"/>
      <c r="AR11" s="466"/>
      <c r="AS11" s="413"/>
      <c r="AU11" s="1091"/>
      <c r="AV11" s="405"/>
      <c r="AW11" s="1091" t="s">
        <v>1758</v>
      </c>
      <c r="AX11" s="407"/>
      <c r="AY11" s="1092"/>
      <c r="AZ11" s="1092"/>
      <c r="BA11" s="1091" t="s">
        <v>1804</v>
      </c>
      <c r="BB11" s="1092"/>
      <c r="BC11" s="1091"/>
    </row>
    <row r="12" spans="2:55" ht="16.5" customHeight="1" thickTop="1">
      <c r="B12" s="2798" t="s">
        <v>1744</v>
      </c>
      <c r="C12" s="2799"/>
      <c r="D12" s="2799"/>
      <c r="E12" s="2799"/>
      <c r="F12" s="2799"/>
      <c r="G12" s="2987"/>
      <c r="H12" s="2988"/>
      <c r="I12" s="2989"/>
      <c r="J12" s="2989"/>
      <c r="K12" s="2989"/>
      <c r="L12" s="2989"/>
      <c r="M12" s="2989"/>
      <c r="N12" s="2989"/>
      <c r="O12" s="2989"/>
      <c r="P12" s="2989"/>
      <c r="Q12" s="2989"/>
      <c r="R12" s="2989"/>
      <c r="S12" s="2989"/>
      <c r="T12" s="2989"/>
      <c r="U12" s="2989"/>
      <c r="V12" s="2989"/>
      <c r="W12" s="2990"/>
      <c r="X12" s="2990"/>
      <c r="Y12" s="2990"/>
      <c r="Z12" s="2990"/>
      <c r="AA12" s="2990"/>
      <c r="AB12" s="2991"/>
      <c r="AC12" s="2992" t="s">
        <v>1750</v>
      </c>
      <c r="AD12" s="2992"/>
      <c r="AE12" s="2992"/>
      <c r="AF12" s="2992"/>
      <c r="AG12" s="2992"/>
      <c r="AH12" s="2992"/>
      <c r="AI12" s="2992"/>
      <c r="AJ12" s="2992"/>
      <c r="AK12" s="2992"/>
      <c r="AL12" s="2992"/>
      <c r="AM12" s="2992"/>
      <c r="AN12" s="2992"/>
      <c r="AO12" s="2993"/>
      <c r="AP12" s="1091"/>
      <c r="AR12" s="466"/>
      <c r="AS12" s="413"/>
      <c r="AU12" s="1091"/>
      <c r="AV12" s="405"/>
      <c r="AW12" s="1091" t="s">
        <v>1757</v>
      </c>
      <c r="AX12" s="2994"/>
      <c r="AY12" s="2995"/>
      <c r="AZ12" s="1092"/>
      <c r="BA12" s="2927" t="s">
        <v>2687</v>
      </c>
      <c r="BB12" s="2928"/>
      <c r="BC12" s="25"/>
    </row>
    <row r="13" spans="2:55" ht="16.5" customHeight="1">
      <c r="B13" s="2929" t="s">
        <v>1747</v>
      </c>
      <c r="C13" s="2930"/>
      <c r="D13" s="2930"/>
      <c r="E13" s="2930"/>
      <c r="F13" s="2930"/>
      <c r="G13" s="2931"/>
      <c r="H13" s="3071"/>
      <c r="I13" s="3072"/>
      <c r="J13" s="3072"/>
      <c r="K13" s="3072"/>
      <c r="L13" s="3072"/>
      <c r="M13" s="3072"/>
      <c r="N13" s="3072"/>
      <c r="O13" s="3072"/>
      <c r="P13" s="3072"/>
      <c r="Q13" s="3072"/>
      <c r="R13" s="3072"/>
      <c r="S13" s="3072"/>
      <c r="T13" s="3072"/>
      <c r="U13" s="3072"/>
      <c r="V13" s="3072"/>
      <c r="W13" s="3075" t="s">
        <v>1746</v>
      </c>
      <c r="X13" s="3075"/>
      <c r="Y13" s="3075"/>
      <c r="Z13" s="3075"/>
      <c r="AA13" s="3075"/>
      <c r="AB13" s="3076"/>
      <c r="AC13" s="2876"/>
      <c r="AD13" s="2980"/>
      <c r="AE13" s="2980"/>
      <c r="AF13" s="2980"/>
      <c r="AG13" s="2980"/>
      <c r="AH13" s="2980"/>
      <c r="AI13" s="2980"/>
      <c r="AJ13" s="2980"/>
      <c r="AK13" s="2980"/>
      <c r="AL13" s="2980"/>
      <c r="AM13" s="2980"/>
      <c r="AN13" s="2980"/>
      <c r="AO13" s="2981"/>
      <c r="AP13" s="1091"/>
      <c r="AR13" s="466"/>
      <c r="AS13" s="413"/>
      <c r="AU13" s="1091"/>
      <c r="AV13" s="405"/>
      <c r="AW13" s="1091" t="s">
        <v>1755</v>
      </c>
      <c r="AX13" s="407"/>
      <c r="AY13" s="1092"/>
      <c r="AZ13" s="1092"/>
      <c r="BA13" s="2927" t="s">
        <v>2687</v>
      </c>
      <c r="BB13" s="2928"/>
      <c r="BC13" s="25"/>
    </row>
    <row r="14" spans="2:55" ht="16.5" customHeight="1">
      <c r="B14" s="2984" t="s">
        <v>1745</v>
      </c>
      <c r="C14" s="2985"/>
      <c r="D14" s="2985"/>
      <c r="E14" s="2985"/>
      <c r="F14" s="2985"/>
      <c r="G14" s="2986"/>
      <c r="H14" s="3073"/>
      <c r="I14" s="3074"/>
      <c r="J14" s="3074"/>
      <c r="K14" s="3074"/>
      <c r="L14" s="3074"/>
      <c r="M14" s="3074"/>
      <c r="N14" s="3074"/>
      <c r="O14" s="3074"/>
      <c r="P14" s="3074"/>
      <c r="Q14" s="3074"/>
      <c r="R14" s="3074"/>
      <c r="S14" s="3074"/>
      <c r="T14" s="3074"/>
      <c r="U14" s="3074"/>
      <c r="V14" s="3074"/>
      <c r="W14" s="3077"/>
      <c r="X14" s="3077"/>
      <c r="Y14" s="3077"/>
      <c r="Z14" s="3077"/>
      <c r="AA14" s="3077"/>
      <c r="AB14" s="3078"/>
      <c r="AC14" s="2982"/>
      <c r="AD14" s="2982"/>
      <c r="AE14" s="2982"/>
      <c r="AF14" s="2982"/>
      <c r="AG14" s="2982"/>
      <c r="AH14" s="2982"/>
      <c r="AI14" s="2982"/>
      <c r="AJ14" s="2982"/>
      <c r="AK14" s="2982"/>
      <c r="AL14" s="2982"/>
      <c r="AM14" s="2982"/>
      <c r="AN14" s="2982"/>
      <c r="AO14" s="2983"/>
      <c r="AP14" s="1091"/>
      <c r="AR14" s="466"/>
      <c r="AS14" s="413"/>
      <c r="AU14" s="1091"/>
      <c r="AV14" s="405"/>
      <c r="AW14" s="1091" t="s">
        <v>1754</v>
      </c>
      <c r="AX14" s="1091"/>
      <c r="AY14" s="1092"/>
      <c r="AZ14" s="1092"/>
      <c r="BA14" s="2927" t="s">
        <v>2687</v>
      </c>
      <c r="BB14" s="2928"/>
      <c r="BC14" s="25"/>
    </row>
    <row r="15" spans="2:55" ht="16.5" customHeight="1">
      <c r="B15" s="2948" t="s">
        <v>1744</v>
      </c>
      <c r="C15" s="2949"/>
      <c r="D15" s="2949"/>
      <c r="E15" s="2949"/>
      <c r="F15" s="2949"/>
      <c r="G15" s="2950"/>
      <c r="H15" s="2951"/>
      <c r="I15" s="2952"/>
      <c r="J15" s="2952"/>
      <c r="K15" s="2952"/>
      <c r="L15" s="2952"/>
      <c r="M15" s="2952"/>
      <c r="N15" s="2952"/>
      <c r="O15" s="2952"/>
      <c r="P15" s="2952"/>
      <c r="Q15" s="2952"/>
      <c r="R15" s="2952"/>
      <c r="S15" s="2952"/>
      <c r="T15" s="2952"/>
      <c r="U15" s="2952"/>
      <c r="V15" s="2953"/>
      <c r="W15" s="2954" t="s">
        <v>1252</v>
      </c>
      <c r="X15" s="2905"/>
      <c r="Y15" s="2905"/>
      <c r="Z15" s="2905"/>
      <c r="AA15" s="2905"/>
      <c r="AB15" s="2906"/>
      <c r="AC15" s="2954" t="s">
        <v>1743</v>
      </c>
      <c r="AD15" s="2905"/>
      <c r="AE15" s="2905"/>
      <c r="AF15" s="2905"/>
      <c r="AG15" s="2905"/>
      <c r="AH15" s="2905"/>
      <c r="AI15" s="2905"/>
      <c r="AJ15" s="2905"/>
      <c r="AK15" s="2905"/>
      <c r="AL15" s="2905"/>
      <c r="AM15" s="2905"/>
      <c r="AN15" s="2905"/>
      <c r="AO15" s="2906"/>
      <c r="AP15" s="1091"/>
      <c r="AR15" s="466"/>
      <c r="AS15" s="413"/>
      <c r="AU15" s="1091"/>
      <c r="AV15" s="405"/>
      <c r="AW15" s="406" t="s">
        <v>2688</v>
      </c>
      <c r="AX15" s="1091"/>
      <c r="AY15" s="1092"/>
      <c r="AZ15" s="1092"/>
      <c r="BA15" s="2927" t="s">
        <v>2687</v>
      </c>
      <c r="BB15" s="2928"/>
      <c r="BC15" s="25"/>
    </row>
    <row r="16" spans="2:55" ht="16.5" customHeight="1">
      <c r="B16" s="2955" t="s">
        <v>1741</v>
      </c>
      <c r="C16" s="2874"/>
      <c r="D16" s="2874"/>
      <c r="E16" s="2874"/>
      <c r="F16" s="2874"/>
      <c r="G16" s="2956"/>
      <c r="H16" s="2878"/>
      <c r="I16" s="2879"/>
      <c r="J16" s="2879"/>
      <c r="K16" s="2879"/>
      <c r="L16" s="2879"/>
      <c r="M16" s="2879"/>
      <c r="N16" s="2879"/>
      <c r="O16" s="2879"/>
      <c r="P16" s="2879"/>
      <c r="Q16" s="2879"/>
      <c r="R16" s="2879"/>
      <c r="S16" s="2879"/>
      <c r="T16" s="2879"/>
      <c r="U16" s="2879"/>
      <c r="V16" s="2880"/>
      <c r="W16" s="3068"/>
      <c r="X16" s="2965"/>
      <c r="Y16" s="2965"/>
      <c r="Z16" s="2965"/>
      <c r="AA16" s="2965"/>
      <c r="AB16" s="2966"/>
      <c r="AC16" s="3069"/>
      <c r="AD16" s="2971"/>
      <c r="AE16" s="2971"/>
      <c r="AF16" s="2971"/>
      <c r="AG16" s="2971"/>
      <c r="AH16" s="2971"/>
      <c r="AI16" s="2971"/>
      <c r="AJ16" s="2971"/>
      <c r="AK16" s="2971"/>
      <c r="AL16" s="2971"/>
      <c r="AM16" s="2971"/>
      <c r="AN16" s="2971"/>
      <c r="AO16" s="2972"/>
      <c r="AP16" s="1091"/>
      <c r="AR16" s="466"/>
      <c r="AS16" s="413"/>
      <c r="AU16" s="1091"/>
      <c r="AV16" s="405"/>
      <c r="AW16" s="406" t="s">
        <v>2689</v>
      </c>
      <c r="AX16" s="1091"/>
      <c r="AY16" s="1092"/>
      <c r="AZ16" s="1092"/>
      <c r="BA16" s="2927" t="s">
        <v>1751</v>
      </c>
      <c r="BB16" s="2928"/>
      <c r="BC16" s="25"/>
    </row>
    <row r="17" spans="2:55" ht="16.5" customHeight="1">
      <c r="B17" s="2957"/>
      <c r="C17" s="2847"/>
      <c r="D17" s="2847"/>
      <c r="E17" s="2847"/>
      <c r="F17" s="2847"/>
      <c r="G17" s="2958"/>
      <c r="H17" s="3051"/>
      <c r="I17" s="2889"/>
      <c r="J17" s="2889"/>
      <c r="K17" s="2889"/>
      <c r="L17" s="2889"/>
      <c r="M17" s="2889"/>
      <c r="N17" s="2889"/>
      <c r="O17" s="2889"/>
      <c r="P17" s="2889"/>
      <c r="Q17" s="2889"/>
      <c r="R17" s="2889"/>
      <c r="S17" s="2889"/>
      <c r="T17" s="2889"/>
      <c r="U17" s="2889"/>
      <c r="V17" s="2890"/>
      <c r="W17" s="2967"/>
      <c r="X17" s="2968"/>
      <c r="Y17" s="2968"/>
      <c r="Z17" s="2968"/>
      <c r="AA17" s="2968"/>
      <c r="AB17" s="2969"/>
      <c r="AC17" s="3070"/>
      <c r="AD17" s="2923"/>
      <c r="AE17" s="2923"/>
      <c r="AF17" s="2923"/>
      <c r="AG17" s="2923"/>
      <c r="AH17" s="2923"/>
      <c r="AI17" s="2923"/>
      <c r="AJ17" s="2923" t="s">
        <v>2690</v>
      </c>
      <c r="AK17" s="2923"/>
      <c r="AL17" s="2923"/>
      <c r="AM17" s="2923"/>
      <c r="AN17" s="2923"/>
      <c r="AO17" s="2924"/>
      <c r="AP17" s="1091"/>
      <c r="AR17" s="466"/>
      <c r="AS17" s="413"/>
      <c r="AU17" s="1091"/>
      <c r="AV17" s="405"/>
      <c r="AW17" s="1091" t="s">
        <v>1749</v>
      </c>
      <c r="AX17" s="2925" t="s">
        <v>2691</v>
      </c>
      <c r="AY17" s="2926"/>
      <c r="AZ17" s="1092"/>
      <c r="BA17" s="2927" t="s">
        <v>1748</v>
      </c>
      <c r="BB17" s="2928"/>
      <c r="BC17" s="25"/>
    </row>
    <row r="18" spans="2:55" ht="16.5" customHeight="1">
      <c r="B18" s="2929" t="s">
        <v>1738</v>
      </c>
      <c r="C18" s="2930"/>
      <c r="D18" s="2930"/>
      <c r="E18" s="2930"/>
      <c r="F18" s="2930"/>
      <c r="G18" s="2931"/>
      <c r="H18" s="3061"/>
      <c r="I18" s="3062"/>
      <c r="J18" s="3062"/>
      <c r="K18" s="3062"/>
      <c r="L18" s="3062"/>
      <c r="M18" s="3062"/>
      <c r="N18" s="3062"/>
      <c r="O18" s="3062"/>
      <c r="P18" s="3062"/>
      <c r="Q18" s="3062"/>
      <c r="R18" s="3062"/>
      <c r="S18" s="3062"/>
      <c r="T18" s="3062"/>
      <c r="U18" s="3062"/>
      <c r="V18" s="3062"/>
      <c r="W18" s="3062"/>
      <c r="X18" s="3062"/>
      <c r="Y18" s="3062"/>
      <c r="Z18" s="3062"/>
      <c r="AA18" s="3062"/>
      <c r="AB18" s="3062"/>
      <c r="AC18" s="2772" t="s">
        <v>1797</v>
      </c>
      <c r="AD18" s="2773"/>
      <c r="AE18" s="2774"/>
      <c r="AF18" s="2866"/>
      <c r="AG18" s="2867"/>
      <c r="AH18" s="2867"/>
      <c r="AI18" s="2867"/>
      <c r="AJ18" s="2867"/>
      <c r="AK18" s="2867"/>
      <c r="AL18" s="2867"/>
      <c r="AM18" s="2867"/>
      <c r="AN18" s="2867"/>
      <c r="AO18" s="2868"/>
      <c r="AP18" s="1091"/>
      <c r="AR18" s="466"/>
      <c r="AS18" s="413"/>
      <c r="AU18" s="1091"/>
      <c r="AV18" s="1095"/>
      <c r="AW18" s="908"/>
      <c r="AX18" s="908"/>
      <c r="AY18" s="1096"/>
      <c r="AZ18" s="1096"/>
      <c r="BA18" s="3065" t="s">
        <v>2692</v>
      </c>
      <c r="BB18" s="2947"/>
      <c r="BC18" s="25"/>
    </row>
    <row r="19" spans="2:55" ht="16.5" customHeight="1">
      <c r="B19" s="2957"/>
      <c r="C19" s="2847"/>
      <c r="D19" s="2847"/>
      <c r="E19" s="2847"/>
      <c r="F19" s="2847"/>
      <c r="G19" s="2933"/>
      <c r="H19" s="3063"/>
      <c r="I19" s="3064"/>
      <c r="J19" s="3064"/>
      <c r="K19" s="3064"/>
      <c r="L19" s="3064"/>
      <c r="M19" s="3064"/>
      <c r="N19" s="3064"/>
      <c r="O19" s="3064"/>
      <c r="P19" s="3064"/>
      <c r="Q19" s="3064"/>
      <c r="R19" s="3064"/>
      <c r="S19" s="3064"/>
      <c r="T19" s="3064"/>
      <c r="U19" s="3064"/>
      <c r="V19" s="3064"/>
      <c r="W19" s="3064"/>
      <c r="X19" s="3064"/>
      <c r="Y19" s="3064"/>
      <c r="Z19" s="3064"/>
      <c r="AA19" s="3064"/>
      <c r="AB19" s="3064"/>
      <c r="AC19" s="3036"/>
      <c r="AD19" s="2776"/>
      <c r="AE19" s="2777"/>
      <c r="AF19" s="3050"/>
      <c r="AG19" s="2748"/>
      <c r="AH19" s="2748"/>
      <c r="AI19" s="2748"/>
      <c r="AJ19" s="2748"/>
      <c r="AK19" s="2748"/>
      <c r="AL19" s="2748"/>
      <c r="AM19" s="2748"/>
      <c r="AN19" s="2748"/>
      <c r="AO19" s="2873"/>
      <c r="AP19" s="1091"/>
      <c r="AR19" s="466"/>
      <c r="AS19" s="413"/>
      <c r="AU19" s="1091"/>
    </row>
    <row r="20" spans="2:55" ht="21" customHeight="1">
      <c r="B20" s="2904" t="s">
        <v>1798</v>
      </c>
      <c r="C20" s="2905"/>
      <c r="D20" s="2905"/>
      <c r="E20" s="2905"/>
      <c r="F20" s="2905"/>
      <c r="G20" s="2906"/>
      <c r="H20" s="2996"/>
      <c r="I20" s="3066"/>
      <c r="J20" s="3066"/>
      <c r="K20" s="3066"/>
      <c r="L20" s="3066"/>
      <c r="M20" s="3066"/>
      <c r="N20" s="3066"/>
      <c r="O20" s="3066"/>
      <c r="P20" s="3066"/>
      <c r="Q20" s="3066"/>
      <c r="R20" s="3066"/>
      <c r="S20" s="3066"/>
      <c r="T20" s="3066"/>
      <c r="U20" s="3066"/>
      <c r="V20" s="3066"/>
      <c r="W20" s="3066"/>
      <c r="X20" s="3066"/>
      <c r="Y20" s="3066"/>
      <c r="Z20" s="3066"/>
      <c r="AA20" s="3066"/>
      <c r="AB20" s="3066"/>
      <c r="AC20" s="3066"/>
      <c r="AD20" s="3066"/>
      <c r="AE20" s="3066"/>
      <c r="AF20" s="3066"/>
      <c r="AG20" s="3067"/>
      <c r="AH20" s="2910" t="s">
        <v>1799</v>
      </c>
      <c r="AI20" s="2911"/>
      <c r="AJ20" s="2911"/>
      <c r="AK20" s="2911"/>
      <c r="AL20" s="2911"/>
      <c r="AM20" s="2911"/>
      <c r="AN20" s="2911"/>
      <c r="AO20" s="2912"/>
      <c r="AP20" s="1091"/>
      <c r="AR20" s="466"/>
      <c r="AS20" s="413"/>
      <c r="AU20" s="1091"/>
      <c r="AV20" s="2913" t="s">
        <v>1742</v>
      </c>
      <c r="AW20" s="2914"/>
      <c r="AX20" s="2914"/>
      <c r="AY20" s="2914"/>
      <c r="AZ20" s="2914"/>
      <c r="BA20" s="2914"/>
      <c r="BB20" s="2915"/>
      <c r="BC20" s="1094"/>
    </row>
    <row r="21" spans="2:55" ht="21" customHeight="1">
      <c r="B21" s="2904" t="s">
        <v>1800</v>
      </c>
      <c r="C21" s="2905"/>
      <c r="D21" s="2905"/>
      <c r="E21" s="2905"/>
      <c r="F21" s="2905"/>
      <c r="G21" s="2906"/>
      <c r="H21" s="3056"/>
      <c r="I21" s="3057"/>
      <c r="J21" s="3057"/>
      <c r="K21" s="3057"/>
      <c r="L21" s="3057"/>
      <c r="M21" s="3057"/>
      <c r="N21" s="3057"/>
      <c r="O21" s="3057"/>
      <c r="P21" s="3057"/>
      <c r="Q21" s="3057"/>
      <c r="R21" s="3057"/>
      <c r="S21" s="3057"/>
      <c r="T21" s="3057"/>
      <c r="U21" s="2458"/>
      <c r="V21" s="3058"/>
      <c r="W21" s="2910" t="s">
        <v>2693</v>
      </c>
      <c r="X21" s="2912"/>
      <c r="Y21" s="2954"/>
      <c r="Z21" s="2458"/>
      <c r="AA21" s="2458"/>
      <c r="AB21" s="2458"/>
      <c r="AC21" s="2458"/>
      <c r="AD21" s="2458"/>
      <c r="AE21" s="2458"/>
      <c r="AF21" s="2458"/>
      <c r="AG21" s="3058"/>
      <c r="AH21" s="3059"/>
      <c r="AI21" s="2867"/>
      <c r="AJ21" s="2867"/>
      <c r="AK21" s="2867"/>
      <c r="AL21" s="2867"/>
      <c r="AM21" s="2867"/>
      <c r="AN21" s="2867"/>
      <c r="AO21" s="3060"/>
      <c r="AP21" s="1091"/>
      <c r="AR21" s="466"/>
      <c r="AS21" s="413"/>
      <c r="AU21" s="1091"/>
      <c r="AV21" s="2894" t="s">
        <v>1740</v>
      </c>
      <c r="AW21" s="2895"/>
      <c r="AX21" s="2895"/>
      <c r="AY21" s="2895"/>
      <c r="AZ21" s="2895"/>
      <c r="BA21" s="2895"/>
      <c r="BB21" s="2896"/>
      <c r="BC21" s="931"/>
    </row>
    <row r="22" spans="2:55" ht="15" customHeight="1">
      <c r="B22" s="2875" t="s">
        <v>1736</v>
      </c>
      <c r="C22" s="2876"/>
      <c r="D22" s="2876"/>
      <c r="E22" s="2876"/>
      <c r="F22" s="2876"/>
      <c r="G22" s="2877"/>
      <c r="H22" s="3052"/>
      <c r="I22" s="3052"/>
      <c r="J22" s="3052"/>
      <c r="K22" s="3052"/>
      <c r="L22" s="3052"/>
      <c r="M22" s="3052"/>
      <c r="N22" s="3052"/>
      <c r="O22" s="3052"/>
      <c r="P22" s="3052"/>
      <c r="Q22" s="3052"/>
      <c r="R22" s="3052"/>
      <c r="S22" s="3052"/>
      <c r="T22" s="3052"/>
      <c r="U22" s="3052"/>
      <c r="V22" s="3052"/>
      <c r="W22" s="2862" t="s">
        <v>1735</v>
      </c>
      <c r="X22" s="2892"/>
      <c r="Y22" s="2892"/>
      <c r="Z22" s="2892"/>
      <c r="AA22" s="2892"/>
      <c r="AB22" s="2893"/>
      <c r="AC22" s="2881"/>
      <c r="AD22" s="2849"/>
      <c r="AE22" s="2849"/>
      <c r="AF22" s="2849"/>
      <c r="AG22" s="2849"/>
      <c r="AH22" s="2849"/>
      <c r="AI22" s="2849"/>
      <c r="AJ22" s="2849"/>
      <c r="AK22" s="2849"/>
      <c r="AL22" s="2849"/>
      <c r="AM22" s="2849"/>
      <c r="AN22" s="2849"/>
      <c r="AO22" s="2850"/>
      <c r="AP22" s="1091"/>
      <c r="AR22" s="466"/>
      <c r="AS22" s="413"/>
      <c r="AU22" s="1091"/>
      <c r="AV22" s="2894" t="s">
        <v>1739</v>
      </c>
      <c r="AW22" s="2895"/>
      <c r="AX22" s="2895"/>
      <c r="AY22" s="2895"/>
      <c r="AZ22" s="2895"/>
      <c r="BA22" s="2895"/>
      <c r="BB22" s="2896"/>
      <c r="BC22" s="931"/>
    </row>
    <row r="23" spans="2:55" ht="15" customHeight="1">
      <c r="B23" s="3051"/>
      <c r="C23" s="2889"/>
      <c r="D23" s="2889"/>
      <c r="E23" s="2889"/>
      <c r="F23" s="2889"/>
      <c r="G23" s="2890"/>
      <c r="H23" s="3052"/>
      <c r="I23" s="3052"/>
      <c r="J23" s="3052"/>
      <c r="K23" s="3052"/>
      <c r="L23" s="3052"/>
      <c r="M23" s="3052"/>
      <c r="N23" s="3052"/>
      <c r="O23" s="3052"/>
      <c r="P23" s="3052"/>
      <c r="Q23" s="3052"/>
      <c r="R23" s="3052"/>
      <c r="S23" s="3052"/>
      <c r="T23" s="3052"/>
      <c r="U23" s="3052"/>
      <c r="V23" s="3052"/>
      <c r="W23" s="3026"/>
      <c r="X23" s="2757"/>
      <c r="Y23" s="2757"/>
      <c r="Z23" s="2757"/>
      <c r="AA23" s="2757"/>
      <c r="AB23" s="2765"/>
      <c r="AC23" s="3049"/>
      <c r="AD23" s="2864"/>
      <c r="AE23" s="2864"/>
      <c r="AF23" s="2864"/>
      <c r="AG23" s="2864"/>
      <c r="AH23" s="2864"/>
      <c r="AI23" s="2864"/>
      <c r="AJ23" s="2864"/>
      <c r="AK23" s="2864"/>
      <c r="AL23" s="2864"/>
      <c r="AM23" s="2864"/>
      <c r="AN23" s="2864"/>
      <c r="AO23" s="2865"/>
      <c r="AP23" s="1091"/>
      <c r="AR23" s="466"/>
      <c r="AS23" s="413"/>
      <c r="AU23" s="1091"/>
      <c r="AV23" s="1097"/>
      <c r="AW23" s="1098"/>
      <c r="AX23" s="1098"/>
      <c r="AY23" s="1099"/>
      <c r="AZ23" s="1083"/>
      <c r="BA23" s="1098"/>
      <c r="BB23" s="1100"/>
      <c r="BC23" s="1091"/>
    </row>
    <row r="24" spans="2:55" ht="15" customHeight="1">
      <c r="B24" s="2875" t="s">
        <v>1733</v>
      </c>
      <c r="C24" s="2876"/>
      <c r="D24" s="2876"/>
      <c r="E24" s="2876"/>
      <c r="F24" s="2876"/>
      <c r="G24" s="2877"/>
      <c r="H24" s="3052"/>
      <c r="I24" s="3052"/>
      <c r="J24" s="3052"/>
      <c r="K24" s="3052"/>
      <c r="L24" s="3052"/>
      <c r="M24" s="3052"/>
      <c r="N24" s="3052"/>
      <c r="O24" s="3052"/>
      <c r="P24" s="3052"/>
      <c r="Q24" s="3052"/>
      <c r="R24" s="3052"/>
      <c r="S24" s="3052"/>
      <c r="T24" s="3052"/>
      <c r="U24" s="3052"/>
      <c r="V24" s="3052"/>
      <c r="W24" s="2881" t="s">
        <v>1732</v>
      </c>
      <c r="X24" s="2849"/>
      <c r="Y24" s="2849"/>
      <c r="Z24" s="2849"/>
      <c r="AA24" s="2849"/>
      <c r="AB24" s="2850"/>
      <c r="AC24" s="3054"/>
      <c r="AD24" s="2899"/>
      <c r="AE24" s="2899"/>
      <c r="AF24" s="2899"/>
      <c r="AG24" s="2899"/>
      <c r="AH24" s="2899"/>
      <c r="AI24" s="2899"/>
      <c r="AJ24" s="2899"/>
      <c r="AK24" s="2899"/>
      <c r="AL24" s="2899"/>
      <c r="AM24" s="2899"/>
      <c r="AN24" s="2899"/>
      <c r="AO24" s="2900"/>
      <c r="AP24" s="1091"/>
      <c r="AR24" s="466"/>
      <c r="AS24" s="413"/>
      <c r="AU24" s="1091"/>
      <c r="AV24" s="454">
        <v>1</v>
      </c>
      <c r="AW24" s="1086" t="s">
        <v>2694</v>
      </c>
      <c r="AX24" s="1091"/>
      <c r="AY24" s="856"/>
      <c r="AZ24" s="454">
        <v>1</v>
      </c>
      <c r="BA24" s="2834" t="s">
        <v>1737</v>
      </c>
      <c r="BB24" s="2835"/>
      <c r="BC24" s="1101"/>
    </row>
    <row r="25" spans="2:55" ht="15" customHeight="1">
      <c r="B25" s="3051"/>
      <c r="C25" s="2889"/>
      <c r="D25" s="2889"/>
      <c r="E25" s="2889"/>
      <c r="F25" s="2889"/>
      <c r="G25" s="2890"/>
      <c r="H25" s="3052"/>
      <c r="I25" s="3052"/>
      <c r="J25" s="3052"/>
      <c r="K25" s="3052"/>
      <c r="L25" s="3052"/>
      <c r="M25" s="3052"/>
      <c r="N25" s="3052"/>
      <c r="O25" s="3052"/>
      <c r="P25" s="3053"/>
      <c r="Q25" s="3053"/>
      <c r="R25" s="3053"/>
      <c r="S25" s="3053"/>
      <c r="T25" s="3053"/>
      <c r="U25" s="3053"/>
      <c r="V25" s="3053"/>
      <c r="W25" s="3049"/>
      <c r="X25" s="2864"/>
      <c r="Y25" s="2864"/>
      <c r="Z25" s="2864"/>
      <c r="AA25" s="2864"/>
      <c r="AB25" s="2865"/>
      <c r="AC25" s="3055"/>
      <c r="AD25" s="2902"/>
      <c r="AE25" s="2902"/>
      <c r="AF25" s="2902"/>
      <c r="AG25" s="2902"/>
      <c r="AH25" s="2902"/>
      <c r="AI25" s="2902"/>
      <c r="AJ25" s="2902"/>
      <c r="AK25" s="2902"/>
      <c r="AL25" s="2902"/>
      <c r="AM25" s="2902"/>
      <c r="AN25" s="2902"/>
      <c r="AO25" s="2903"/>
      <c r="AP25" s="1091"/>
      <c r="AR25" s="466"/>
      <c r="AS25" s="413"/>
      <c r="AU25" s="1091"/>
      <c r="AV25" s="1083"/>
      <c r="AW25" s="1091"/>
      <c r="AX25" s="1091"/>
      <c r="AY25" s="856"/>
      <c r="AZ25" s="404"/>
      <c r="BA25" s="1084"/>
      <c r="BB25" s="1088"/>
      <c r="BC25" s="1084"/>
    </row>
    <row r="26" spans="2:55" ht="15" customHeight="1">
      <c r="B26" s="2875" t="s">
        <v>1731</v>
      </c>
      <c r="C26" s="2876"/>
      <c r="D26" s="2876"/>
      <c r="E26" s="2876"/>
      <c r="F26" s="2876"/>
      <c r="G26" s="2877"/>
      <c r="H26" s="2881" t="s">
        <v>1730</v>
      </c>
      <c r="I26" s="2850"/>
      <c r="J26" s="2881"/>
      <c r="K26" s="2850"/>
      <c r="L26" s="2881" t="s">
        <v>1729</v>
      </c>
      <c r="M26" s="2850"/>
      <c r="N26" s="2881"/>
      <c r="O26" s="2849"/>
      <c r="P26" s="2882" t="s">
        <v>1728</v>
      </c>
      <c r="Q26" s="2883"/>
      <c r="R26" s="2883"/>
      <c r="S26" s="2883"/>
      <c r="T26" s="2883"/>
      <c r="U26" s="2883"/>
      <c r="V26" s="2884"/>
      <c r="W26" s="2849" t="s">
        <v>1727</v>
      </c>
      <c r="X26" s="2849"/>
      <c r="Y26" s="2849"/>
      <c r="Z26" s="2849"/>
      <c r="AA26" s="2849"/>
      <c r="AB26" s="2850"/>
      <c r="AC26" s="2881"/>
      <c r="AD26" s="2849"/>
      <c r="AE26" s="2849"/>
      <c r="AF26" s="2849"/>
      <c r="AG26" s="2849"/>
      <c r="AH26" s="2849"/>
      <c r="AI26" s="2849"/>
      <c r="AJ26" s="2849"/>
      <c r="AK26" s="2849"/>
      <c r="AL26" s="2849"/>
      <c r="AM26" s="2849"/>
      <c r="AN26" s="2849"/>
      <c r="AO26" s="2854"/>
      <c r="AP26" s="1091"/>
      <c r="AR26" s="466"/>
      <c r="AS26" s="413"/>
      <c r="AU26" s="1091"/>
      <c r="AV26" s="454">
        <v>2</v>
      </c>
      <c r="AW26" s="1086" t="s">
        <v>2695</v>
      </c>
      <c r="AX26" s="1091"/>
      <c r="AY26" s="856"/>
      <c r="AZ26" s="454">
        <v>2</v>
      </c>
      <c r="BA26" s="2857" t="s">
        <v>2696</v>
      </c>
      <c r="BB26" s="2858"/>
      <c r="BC26" s="1102"/>
    </row>
    <row r="27" spans="2:55" ht="15" customHeight="1">
      <c r="B27" s="2878"/>
      <c r="C27" s="2879"/>
      <c r="D27" s="2879"/>
      <c r="E27" s="2879"/>
      <c r="F27" s="2879"/>
      <c r="G27" s="2880"/>
      <c r="H27" s="2855"/>
      <c r="I27" s="2852"/>
      <c r="J27" s="2855"/>
      <c r="K27" s="2852"/>
      <c r="L27" s="2855"/>
      <c r="M27" s="2852"/>
      <c r="N27" s="2855"/>
      <c r="O27" s="2851"/>
      <c r="P27" s="2885"/>
      <c r="Q27" s="2886"/>
      <c r="R27" s="2886"/>
      <c r="S27" s="2886"/>
      <c r="T27" s="2886"/>
      <c r="U27" s="2886"/>
      <c r="V27" s="2887"/>
      <c r="W27" s="2851"/>
      <c r="X27" s="2851"/>
      <c r="Y27" s="2851"/>
      <c r="Z27" s="2851"/>
      <c r="AA27" s="2851"/>
      <c r="AB27" s="2852"/>
      <c r="AC27" s="2855"/>
      <c r="AD27" s="2851"/>
      <c r="AE27" s="2851"/>
      <c r="AF27" s="2851"/>
      <c r="AG27" s="2851"/>
      <c r="AH27" s="2851"/>
      <c r="AI27" s="2851"/>
      <c r="AJ27" s="2851"/>
      <c r="AK27" s="2851"/>
      <c r="AL27" s="2851"/>
      <c r="AM27" s="2851"/>
      <c r="AN27" s="2851"/>
      <c r="AO27" s="2856"/>
      <c r="AP27" s="1091"/>
      <c r="AR27" s="466"/>
      <c r="AS27" s="413"/>
      <c r="AU27" s="1091"/>
      <c r="AV27" s="857"/>
      <c r="AW27" s="1086" t="s">
        <v>2697</v>
      </c>
      <c r="AX27" s="1091"/>
      <c r="AY27" s="856"/>
      <c r="AZ27" s="404"/>
      <c r="BA27" s="2857" t="s">
        <v>2698</v>
      </c>
      <c r="BB27" s="2858"/>
      <c r="BC27" s="1102"/>
    </row>
    <row r="28" spans="2:55" ht="16.5" customHeight="1">
      <c r="B28" s="2859" t="s">
        <v>1726</v>
      </c>
      <c r="C28" s="2860"/>
      <c r="D28" s="2860"/>
      <c r="E28" s="2860"/>
      <c r="F28" s="2860"/>
      <c r="G28" s="2860"/>
      <c r="H28" s="2860"/>
      <c r="I28" s="2860"/>
      <c r="J28" s="2860"/>
      <c r="K28" s="2860"/>
      <c r="L28" s="2860"/>
      <c r="M28" s="2860"/>
      <c r="N28" s="2860"/>
      <c r="O28" s="2860"/>
      <c r="P28" s="2860"/>
      <c r="Q28" s="2860"/>
      <c r="R28" s="2860"/>
      <c r="S28" s="2860"/>
      <c r="T28" s="2860"/>
      <c r="U28" s="2860"/>
      <c r="V28" s="2860"/>
      <c r="W28" s="2860"/>
      <c r="X28" s="2860"/>
      <c r="Y28" s="2860"/>
      <c r="Z28" s="2860"/>
      <c r="AA28" s="2860"/>
      <c r="AB28" s="2861"/>
      <c r="AC28" s="2862" t="s">
        <v>2699</v>
      </c>
      <c r="AD28" s="2849"/>
      <c r="AE28" s="2849"/>
      <c r="AF28" s="2849"/>
      <c r="AG28" s="2850"/>
      <c r="AH28" s="2866" t="s">
        <v>2700</v>
      </c>
      <c r="AI28" s="2867"/>
      <c r="AJ28" s="2867"/>
      <c r="AK28" s="2867"/>
      <c r="AL28" s="2867"/>
      <c r="AM28" s="2867"/>
      <c r="AN28" s="2867"/>
      <c r="AO28" s="2868"/>
      <c r="AP28" s="1091"/>
      <c r="AR28" s="466"/>
      <c r="AS28" s="413"/>
      <c r="AU28" s="1091"/>
      <c r="AV28" s="404"/>
      <c r="AW28" s="1086" t="s">
        <v>2701</v>
      </c>
      <c r="AX28" s="1091"/>
      <c r="AY28" s="856"/>
      <c r="AZ28" s="404"/>
      <c r="BA28" s="2834"/>
      <c r="BB28" s="2835"/>
      <c r="BC28" s="1101"/>
    </row>
    <row r="29" spans="2:55" ht="15" customHeight="1">
      <c r="B29" s="796"/>
      <c r="C29" s="2874" t="s">
        <v>1725</v>
      </c>
      <c r="D29" s="2874"/>
      <c r="E29" s="2874"/>
      <c r="F29" s="2789" t="s">
        <v>1724</v>
      </c>
      <c r="G29" s="2789"/>
      <c r="H29" s="2845" t="s">
        <v>1723</v>
      </c>
      <c r="I29" s="2845"/>
      <c r="J29" s="2845"/>
      <c r="K29" s="2845"/>
      <c r="L29" s="2845"/>
      <c r="M29" s="2845"/>
      <c r="N29" s="2845"/>
      <c r="O29" s="2845"/>
      <c r="P29" s="2845"/>
      <c r="Q29" s="2845"/>
      <c r="R29" s="2845"/>
      <c r="S29" s="2845"/>
      <c r="T29" s="2845"/>
      <c r="U29" s="2845"/>
      <c r="V29" s="2845"/>
      <c r="W29" s="2845"/>
      <c r="X29" s="2845"/>
      <c r="Y29" s="2845"/>
      <c r="Z29" s="2845"/>
      <c r="AA29" s="2845"/>
      <c r="AB29" s="2846"/>
      <c r="AC29" s="2855"/>
      <c r="AD29" s="2851"/>
      <c r="AE29" s="2851"/>
      <c r="AF29" s="2851"/>
      <c r="AG29" s="2852"/>
      <c r="AH29" s="2869"/>
      <c r="AI29" s="2870"/>
      <c r="AJ29" s="2870"/>
      <c r="AK29" s="2870"/>
      <c r="AL29" s="2870"/>
      <c r="AM29" s="2870"/>
      <c r="AN29" s="2870"/>
      <c r="AO29" s="2871"/>
      <c r="AP29" s="1091"/>
      <c r="AR29" s="466"/>
      <c r="AS29" s="413"/>
      <c r="AU29" s="1091"/>
      <c r="AV29" s="1083"/>
      <c r="AW29" s="1091"/>
      <c r="AX29" s="1091"/>
      <c r="AY29" s="856"/>
      <c r="AZ29" s="454">
        <v>3</v>
      </c>
      <c r="BA29" s="2834" t="s">
        <v>2702</v>
      </c>
      <c r="BB29" s="2835"/>
      <c r="BC29" s="1101"/>
    </row>
    <row r="30" spans="2:55" ht="15" customHeight="1">
      <c r="B30" s="1103"/>
      <c r="C30" s="2847" t="s">
        <v>1722</v>
      </c>
      <c r="D30" s="2847"/>
      <c r="E30" s="2847"/>
      <c r="F30" s="2776"/>
      <c r="G30" s="2776"/>
      <c r="H30" s="2776"/>
      <c r="I30" s="2776"/>
      <c r="J30" s="2776"/>
      <c r="K30" s="2776"/>
      <c r="L30" s="2776"/>
      <c r="M30" s="2776"/>
      <c r="N30" s="2776"/>
      <c r="O30" s="2776"/>
      <c r="P30" s="2776"/>
      <c r="Q30" s="2776"/>
      <c r="R30" s="2776"/>
      <c r="S30" s="2776"/>
      <c r="T30" s="2776"/>
      <c r="U30" s="2776"/>
      <c r="V30" s="2776"/>
      <c r="W30" s="2776"/>
      <c r="X30" s="2776"/>
      <c r="Y30" s="2776"/>
      <c r="Z30" s="2776"/>
      <c r="AA30" s="2776"/>
      <c r="AB30" s="2777"/>
      <c r="AC30" s="3049"/>
      <c r="AD30" s="2864"/>
      <c r="AE30" s="2864"/>
      <c r="AF30" s="2864"/>
      <c r="AG30" s="2865"/>
      <c r="AH30" s="3050"/>
      <c r="AI30" s="2748"/>
      <c r="AJ30" s="2748"/>
      <c r="AK30" s="2748"/>
      <c r="AL30" s="2748"/>
      <c r="AM30" s="2748"/>
      <c r="AN30" s="2748"/>
      <c r="AO30" s="2873"/>
      <c r="AP30" s="1091"/>
      <c r="AR30" s="466"/>
      <c r="AS30" s="413"/>
      <c r="AU30" s="1091"/>
      <c r="AV30" s="454">
        <v>3</v>
      </c>
      <c r="AW30" s="1086" t="s">
        <v>1734</v>
      </c>
      <c r="AX30" s="1091"/>
      <c r="AY30" s="856"/>
      <c r="AZ30" s="404"/>
      <c r="BA30" s="2834" t="s">
        <v>2703</v>
      </c>
      <c r="BB30" s="2835"/>
      <c r="BC30" s="1101"/>
    </row>
    <row r="31" spans="2:55" ht="15" customHeight="1">
      <c r="AP31" s="1091"/>
      <c r="AR31" s="466"/>
      <c r="AS31" s="413"/>
      <c r="AU31" s="1091"/>
      <c r="AV31" s="857"/>
      <c r="AW31" s="1086" t="s">
        <v>2704</v>
      </c>
      <c r="AX31" s="1091"/>
      <c r="AY31" s="856"/>
      <c r="AZ31" s="404"/>
      <c r="BA31" s="2834" t="s">
        <v>2705</v>
      </c>
      <c r="BB31" s="2835"/>
      <c r="BC31" s="1101"/>
    </row>
    <row r="32" spans="2:55" ht="16.5" customHeight="1">
      <c r="B32" s="2836" t="s">
        <v>2706</v>
      </c>
      <c r="C32" s="2843" t="s">
        <v>1801</v>
      </c>
      <c r="D32" s="2843"/>
      <c r="E32" s="2843"/>
      <c r="F32" s="2843"/>
      <c r="G32" s="2843"/>
      <c r="H32" s="2843"/>
      <c r="I32" s="2843"/>
      <c r="J32" s="2843"/>
      <c r="K32" s="2843"/>
      <c r="L32" s="2843"/>
      <c r="M32" s="2843"/>
      <c r="N32" s="2843"/>
      <c r="O32" s="2843"/>
      <c r="P32" s="2843"/>
      <c r="Q32" s="2843"/>
      <c r="R32" s="2843"/>
      <c r="S32" s="2843"/>
      <c r="T32" s="2843"/>
      <c r="U32" s="2843"/>
      <c r="V32" s="2843"/>
      <c r="W32" s="2843"/>
      <c r="X32" s="2843"/>
      <c r="Y32" s="2843"/>
      <c r="Z32" s="2843"/>
      <c r="AA32" s="2843"/>
      <c r="AB32" s="2843"/>
      <c r="AC32" s="2843"/>
      <c r="AD32" s="2843"/>
      <c r="AE32" s="2843"/>
      <c r="AF32" s="2843"/>
      <c r="AG32" s="2843"/>
      <c r="AH32" s="2843"/>
      <c r="AI32" s="2843"/>
      <c r="AJ32" s="2843"/>
      <c r="AK32" s="2843"/>
      <c r="AL32" s="2843"/>
      <c r="AM32" s="2843"/>
      <c r="AN32" s="2843"/>
      <c r="AO32" s="2844"/>
      <c r="AP32" s="1091"/>
      <c r="AR32" s="466"/>
      <c r="AS32" s="413"/>
      <c r="AU32" s="1091"/>
      <c r="AV32" s="404"/>
      <c r="AW32" s="1086" t="s">
        <v>2707</v>
      </c>
      <c r="AX32" s="1091"/>
      <c r="AY32" s="856"/>
      <c r="AZ32" s="404"/>
      <c r="BA32" s="2834" t="s">
        <v>2708</v>
      </c>
      <c r="BB32" s="2835"/>
      <c r="BC32" s="1101"/>
    </row>
    <row r="33" spans="2:55" ht="13.5" customHeight="1">
      <c r="B33" s="2842"/>
      <c r="C33" s="450" t="s">
        <v>2208</v>
      </c>
      <c r="D33" s="1091"/>
      <c r="E33" s="451"/>
      <c r="F33" s="451"/>
      <c r="G33" s="1091"/>
      <c r="H33" s="1091"/>
      <c r="I33" s="1091"/>
      <c r="J33" s="1091"/>
      <c r="K33" s="1091"/>
      <c r="L33" s="1091"/>
      <c r="M33" s="1091"/>
      <c r="N33" s="1091"/>
      <c r="O33" s="1091"/>
      <c r="P33" s="1090" t="s">
        <v>2210</v>
      </c>
      <c r="Q33" s="451"/>
      <c r="R33" s="451"/>
      <c r="S33" s="451"/>
      <c r="T33" s="451"/>
      <c r="U33" s="451"/>
      <c r="V33" s="451"/>
      <c r="W33" s="451"/>
      <c r="X33" s="451"/>
      <c r="Y33" s="451"/>
      <c r="Z33" s="451"/>
      <c r="AA33" s="451"/>
      <c r="AB33" s="451"/>
      <c r="AC33" s="450" t="s">
        <v>2220</v>
      </c>
      <c r="AD33" s="451"/>
      <c r="AE33" s="451"/>
      <c r="AF33" s="451"/>
      <c r="AG33" s="451"/>
      <c r="AH33" s="451"/>
      <c r="AI33" s="451"/>
      <c r="AJ33" s="451"/>
      <c r="AK33" s="451"/>
      <c r="AL33" s="451"/>
      <c r="AM33" s="451"/>
      <c r="AN33" s="451"/>
      <c r="AO33" s="452"/>
      <c r="AP33" s="1091"/>
      <c r="AR33" s="466"/>
      <c r="AS33" s="413"/>
      <c r="AU33" s="1091"/>
      <c r="AV33" s="1083"/>
      <c r="AW33" s="1091"/>
      <c r="AX33" s="1091"/>
      <c r="AY33" s="856"/>
      <c r="AZ33" s="404"/>
      <c r="BA33" s="2834"/>
      <c r="BB33" s="2835"/>
      <c r="BC33" s="1101"/>
    </row>
    <row r="34" spans="2:55" ht="13.5" customHeight="1">
      <c r="B34" s="2842"/>
      <c r="C34" s="450" t="s">
        <v>2209</v>
      </c>
      <c r="D34" s="1091"/>
      <c r="E34" s="451"/>
      <c r="F34" s="451"/>
      <c r="G34" s="453"/>
      <c r="H34" s="453"/>
      <c r="I34" s="453"/>
      <c r="J34" s="453"/>
      <c r="K34" s="453"/>
      <c r="L34" s="453"/>
      <c r="M34" s="453"/>
      <c r="N34" s="453"/>
      <c r="O34" s="453"/>
      <c r="P34" s="1090" t="s">
        <v>2211</v>
      </c>
      <c r="Q34" s="450"/>
      <c r="R34" s="451"/>
      <c r="S34" s="451"/>
      <c r="T34" s="451"/>
      <c r="U34" s="451"/>
      <c r="V34" s="451"/>
      <c r="W34" s="451"/>
      <c r="X34" s="451"/>
      <c r="Y34" s="451"/>
      <c r="Z34" s="451"/>
      <c r="AA34" s="451"/>
      <c r="AB34" s="451"/>
      <c r="AC34" s="450" t="s">
        <v>2221</v>
      </c>
      <c r="AD34" s="450"/>
      <c r="AE34" s="450"/>
      <c r="AF34" s="450"/>
      <c r="AG34" s="450"/>
      <c r="AH34" s="450"/>
      <c r="AI34" s="450"/>
      <c r="AJ34" s="450"/>
      <c r="AK34" s="450"/>
      <c r="AL34" s="450"/>
      <c r="AM34" s="450"/>
      <c r="AN34" s="450"/>
      <c r="AO34" s="452"/>
      <c r="AP34" s="1091"/>
      <c r="AR34" s="466"/>
      <c r="AS34" s="413"/>
      <c r="AU34" s="1091"/>
      <c r="AV34" s="454">
        <v>4</v>
      </c>
      <c r="AW34" s="1086" t="s">
        <v>2709</v>
      </c>
      <c r="AX34" s="1091"/>
      <c r="AY34" s="856"/>
      <c r="AZ34" s="454">
        <v>4</v>
      </c>
      <c r="BA34" s="2834" t="s">
        <v>2710</v>
      </c>
      <c r="BB34" s="2835"/>
      <c r="BC34" s="1101"/>
    </row>
    <row r="35" spans="2:55" ht="13.5" customHeight="1">
      <c r="B35" s="2842"/>
      <c r="C35" s="450" t="s">
        <v>2226</v>
      </c>
      <c r="D35" s="1091"/>
      <c r="E35" s="451"/>
      <c r="F35" s="451"/>
      <c r="G35" s="453"/>
      <c r="H35" s="453"/>
      <c r="I35" s="453"/>
      <c r="J35" s="453"/>
      <c r="K35" s="453"/>
      <c r="L35" s="453"/>
      <c r="M35" s="453"/>
      <c r="N35" s="453"/>
      <c r="O35" s="453"/>
      <c r="P35" s="1090" t="s">
        <v>2212</v>
      </c>
      <c r="Q35" s="450"/>
      <c r="R35" s="451"/>
      <c r="S35" s="451"/>
      <c r="T35" s="451"/>
      <c r="U35" s="451"/>
      <c r="V35" s="451"/>
      <c r="W35" s="451"/>
      <c r="X35" s="451"/>
      <c r="Y35" s="451"/>
      <c r="Z35" s="451"/>
      <c r="AA35" s="451"/>
      <c r="AB35" s="451"/>
      <c r="AC35" s="450" t="s">
        <v>2222</v>
      </c>
      <c r="AD35" s="450"/>
      <c r="AE35" s="450"/>
      <c r="AF35" s="450"/>
      <c r="AG35" s="450"/>
      <c r="AH35" s="450"/>
      <c r="AI35" s="450"/>
      <c r="AJ35" s="450"/>
      <c r="AK35" s="450"/>
      <c r="AL35" s="450"/>
      <c r="AM35" s="450"/>
      <c r="AN35" s="450"/>
      <c r="AO35" s="452"/>
      <c r="AP35" s="1091"/>
      <c r="AR35" s="466"/>
      <c r="AS35" s="413"/>
      <c r="AU35" s="1091"/>
      <c r="AV35" s="1083"/>
      <c r="AW35" s="1091"/>
      <c r="AX35" s="1091"/>
      <c r="AY35" s="856"/>
      <c r="AZ35" s="404"/>
      <c r="BA35" s="2834" t="s">
        <v>1921</v>
      </c>
      <c r="BB35" s="2835"/>
      <c r="BC35" s="1101"/>
    </row>
    <row r="36" spans="2:55" ht="13.5" customHeight="1">
      <c r="B36" s="2842"/>
      <c r="C36" s="450" t="s">
        <v>2227</v>
      </c>
      <c r="D36" s="1091"/>
      <c r="E36" s="451"/>
      <c r="F36" s="451"/>
      <c r="G36" s="453"/>
      <c r="H36" s="453"/>
      <c r="I36" s="453"/>
      <c r="J36" s="453"/>
      <c r="K36" s="453"/>
      <c r="L36" s="453"/>
      <c r="M36" s="453"/>
      <c r="N36" s="453"/>
      <c r="O36" s="453"/>
      <c r="P36" s="1090" t="s">
        <v>2213</v>
      </c>
      <c r="Q36" s="450"/>
      <c r="R36" s="451"/>
      <c r="S36" s="451"/>
      <c r="T36" s="451"/>
      <c r="U36" s="451"/>
      <c r="V36" s="451"/>
      <c r="W36" s="451"/>
      <c r="X36" s="451"/>
      <c r="Y36" s="451"/>
      <c r="Z36" s="451"/>
      <c r="AA36" s="451"/>
      <c r="AB36" s="451"/>
      <c r="AC36" s="450" t="s">
        <v>2223</v>
      </c>
      <c r="AD36" s="450"/>
      <c r="AE36" s="450"/>
      <c r="AF36" s="450"/>
      <c r="AG36" s="450"/>
      <c r="AH36" s="450"/>
      <c r="AI36" s="450"/>
      <c r="AJ36" s="450"/>
      <c r="AK36" s="450"/>
      <c r="AL36" s="450"/>
      <c r="AM36" s="450"/>
      <c r="AN36" s="450"/>
      <c r="AO36" s="452"/>
      <c r="AP36" s="1091"/>
      <c r="AR36" s="466"/>
      <c r="AS36" s="413"/>
      <c r="AU36" s="1091"/>
      <c r="AV36" s="454">
        <v>5</v>
      </c>
      <c r="AW36" s="1086" t="s">
        <v>2711</v>
      </c>
      <c r="AX36" s="1091"/>
      <c r="AY36" s="856"/>
      <c r="AZ36" s="404"/>
      <c r="BA36" s="2834" t="s">
        <v>1922</v>
      </c>
      <c r="BB36" s="2835"/>
      <c r="BC36" s="1101"/>
    </row>
    <row r="37" spans="2:55" ht="13.5" customHeight="1">
      <c r="B37" s="2842"/>
      <c r="C37" s="450" t="s">
        <v>2228</v>
      </c>
      <c r="D37" s="1091"/>
      <c r="E37" s="451"/>
      <c r="F37" s="451"/>
      <c r="G37" s="453"/>
      <c r="H37" s="453"/>
      <c r="I37" s="453"/>
      <c r="J37" s="453"/>
      <c r="K37" s="453"/>
      <c r="L37" s="453"/>
      <c r="M37" s="453"/>
      <c r="N37" s="453"/>
      <c r="O37" s="453"/>
      <c r="P37" s="1090" t="s">
        <v>2214</v>
      </c>
      <c r="Q37" s="450"/>
      <c r="R37" s="451"/>
      <c r="S37" s="451"/>
      <c r="T37" s="451"/>
      <c r="U37" s="451"/>
      <c r="V37" s="451"/>
      <c r="W37" s="451"/>
      <c r="X37" s="451"/>
      <c r="Y37" s="451"/>
      <c r="Z37" s="451"/>
      <c r="AA37" s="451"/>
      <c r="AB37" s="451"/>
      <c r="AC37" s="922" t="s">
        <v>2125</v>
      </c>
      <c r="AD37" s="450"/>
      <c r="AE37" s="450"/>
      <c r="AF37" s="450"/>
      <c r="AG37" s="450"/>
      <c r="AH37" s="450"/>
      <c r="AI37" s="450"/>
      <c r="AJ37" s="450"/>
      <c r="AK37" s="450"/>
      <c r="AL37" s="450"/>
      <c r="AM37" s="450"/>
      <c r="AN37" s="450"/>
      <c r="AO37" s="452"/>
      <c r="AP37" s="1091"/>
      <c r="AR37" s="466"/>
      <c r="AS37" s="413"/>
      <c r="AU37" s="1091"/>
      <c r="AV37" s="1083"/>
      <c r="AW37" s="1091"/>
      <c r="AX37" s="1091"/>
      <c r="AY37" s="856"/>
      <c r="AZ37" s="404"/>
      <c r="BA37" s="2834"/>
      <c r="BB37" s="2835"/>
      <c r="BC37" s="1101"/>
    </row>
    <row r="38" spans="2:55" ht="13.5" customHeight="1">
      <c r="B38" s="2842"/>
      <c r="C38" s="450" t="s">
        <v>2229</v>
      </c>
      <c r="D38" s="1091"/>
      <c r="E38" s="451"/>
      <c r="F38" s="451"/>
      <c r="G38" s="453"/>
      <c r="H38" s="453"/>
      <c r="I38" s="453"/>
      <c r="J38" s="453"/>
      <c r="K38" s="453"/>
      <c r="L38" s="453"/>
      <c r="M38" s="453"/>
      <c r="N38" s="453"/>
      <c r="O38" s="453"/>
      <c r="P38" s="1090" t="s">
        <v>2215</v>
      </c>
      <c r="Q38" s="450"/>
      <c r="R38" s="451"/>
      <c r="S38" s="451"/>
      <c r="T38" s="451"/>
      <c r="U38" s="451"/>
      <c r="V38" s="451"/>
      <c r="W38" s="451"/>
      <c r="X38" s="451"/>
      <c r="Y38" s="451"/>
      <c r="Z38" s="451"/>
      <c r="AA38" s="451"/>
      <c r="AB38" s="451"/>
      <c r="AC38" s="450" t="s">
        <v>2126</v>
      </c>
      <c r="AD38" s="450"/>
      <c r="AE38" s="450"/>
      <c r="AF38" s="450"/>
      <c r="AG38" s="450"/>
      <c r="AH38" s="450"/>
      <c r="AI38" s="450"/>
      <c r="AJ38" s="450"/>
      <c r="AK38" s="450"/>
      <c r="AL38" s="450"/>
      <c r="AM38" s="450"/>
      <c r="AN38" s="450"/>
      <c r="AO38" s="452"/>
      <c r="AP38" s="1091"/>
      <c r="AR38" s="466"/>
      <c r="AS38" s="413"/>
      <c r="AU38" s="1091"/>
      <c r="AV38" s="454">
        <v>6</v>
      </c>
      <c r="AW38" s="1086" t="s">
        <v>2712</v>
      </c>
      <c r="AX38" s="1091"/>
      <c r="AY38" s="856"/>
      <c r="AZ38" s="454">
        <v>5</v>
      </c>
      <c r="BA38" s="2834" t="s">
        <v>2713</v>
      </c>
      <c r="BB38" s="2835"/>
      <c r="BC38" s="1101"/>
    </row>
    <row r="39" spans="2:55" ht="13.5" customHeight="1">
      <c r="B39" s="2842"/>
      <c r="C39" s="450" t="s">
        <v>2230</v>
      </c>
      <c r="D39" s="1091"/>
      <c r="E39" s="451"/>
      <c r="F39" s="451"/>
      <c r="G39" s="453"/>
      <c r="H39" s="453"/>
      <c r="I39" s="453"/>
      <c r="J39" s="453"/>
      <c r="K39" s="453"/>
      <c r="L39" s="453"/>
      <c r="M39" s="453"/>
      <c r="N39" s="453"/>
      <c r="O39" s="453"/>
      <c r="P39" s="1090" t="s">
        <v>2216</v>
      </c>
      <c r="Q39" s="450"/>
      <c r="R39" s="451"/>
      <c r="S39" s="451"/>
      <c r="T39" s="451"/>
      <c r="U39" s="451"/>
      <c r="V39" s="451"/>
      <c r="W39" s="451"/>
      <c r="X39" s="451"/>
      <c r="Y39" s="451"/>
      <c r="Z39" s="451"/>
      <c r="AA39" s="451"/>
      <c r="AB39" s="451"/>
      <c r="AC39" s="450" t="s">
        <v>2224</v>
      </c>
      <c r="AD39" s="450"/>
      <c r="AE39" s="450"/>
      <c r="AF39" s="450"/>
      <c r="AG39" s="450"/>
      <c r="AH39" s="450"/>
      <c r="AI39" s="450"/>
      <c r="AJ39" s="450"/>
      <c r="AK39" s="450"/>
      <c r="AL39" s="450"/>
      <c r="AM39" s="450"/>
      <c r="AN39" s="450"/>
      <c r="AO39" s="452"/>
      <c r="AP39" s="1091"/>
      <c r="AR39" s="466"/>
      <c r="AS39" s="413"/>
      <c r="AU39" s="1091"/>
      <c r="AV39" s="1083"/>
      <c r="AW39" s="1091"/>
      <c r="AX39" s="1091"/>
      <c r="AY39" s="856"/>
      <c r="AZ39" s="1083"/>
      <c r="BA39" s="2834" t="s">
        <v>2714</v>
      </c>
      <c r="BB39" s="2835"/>
      <c r="BC39" s="1101"/>
    </row>
    <row r="40" spans="2:55" ht="13.5" customHeight="1">
      <c r="B40" s="2842"/>
      <c r="C40" s="450" t="s">
        <v>2231</v>
      </c>
      <c r="D40" s="1091"/>
      <c r="E40" s="451"/>
      <c r="F40" s="451"/>
      <c r="G40" s="453"/>
      <c r="H40" s="453"/>
      <c r="I40" s="453"/>
      <c r="J40" s="453"/>
      <c r="K40" s="453"/>
      <c r="L40" s="453"/>
      <c r="M40" s="453"/>
      <c r="N40" s="453"/>
      <c r="O40" s="453"/>
      <c r="P40" s="1090" t="s">
        <v>2217</v>
      </c>
      <c r="Q40" s="450"/>
      <c r="R40" s="451"/>
      <c r="S40" s="451"/>
      <c r="T40" s="451"/>
      <c r="U40" s="451"/>
      <c r="V40" s="451"/>
      <c r="W40" s="451"/>
      <c r="X40" s="451"/>
      <c r="Y40" s="451"/>
      <c r="Z40" s="451"/>
      <c r="AA40" s="451"/>
      <c r="AB40" s="451"/>
      <c r="AC40" s="450" t="s">
        <v>1802</v>
      </c>
      <c r="AD40" s="450"/>
      <c r="AE40" s="450"/>
      <c r="AF40" s="450"/>
      <c r="AG40" s="450"/>
      <c r="AH40" s="450"/>
      <c r="AI40" s="450"/>
      <c r="AJ40" s="450"/>
      <c r="AK40" s="450"/>
      <c r="AL40" s="450"/>
      <c r="AM40" s="450"/>
      <c r="AN40" s="450"/>
      <c r="AO40" s="452"/>
      <c r="AP40" s="1091"/>
      <c r="AR40" s="466"/>
      <c r="AS40" s="413"/>
      <c r="AU40" s="1091"/>
      <c r="AV40" s="454">
        <v>7</v>
      </c>
      <c r="AW40" s="1086" t="s">
        <v>2715</v>
      </c>
      <c r="AX40" s="1091"/>
      <c r="AY40" s="856"/>
      <c r="AZ40" s="404"/>
      <c r="BA40" s="2834" t="s">
        <v>2716</v>
      </c>
      <c r="BB40" s="2835"/>
      <c r="BC40" s="1101"/>
    </row>
    <row r="41" spans="2:55" ht="13.5" customHeight="1">
      <c r="B41" s="2842"/>
      <c r="C41" s="450" t="s">
        <v>2232</v>
      </c>
      <c r="D41" s="1091"/>
      <c r="E41" s="451"/>
      <c r="F41" s="451"/>
      <c r="G41" s="453"/>
      <c r="H41" s="453"/>
      <c r="I41" s="453"/>
      <c r="J41" s="453"/>
      <c r="K41" s="453"/>
      <c r="L41" s="453"/>
      <c r="M41" s="453"/>
      <c r="N41" s="453"/>
      <c r="O41" s="453"/>
      <c r="P41" s="450" t="s">
        <v>2218</v>
      </c>
      <c r="Q41" s="450"/>
      <c r="R41" s="451"/>
      <c r="S41" s="451"/>
      <c r="T41" s="451"/>
      <c r="U41" s="451"/>
      <c r="V41" s="451"/>
      <c r="W41" s="451"/>
      <c r="X41" s="451"/>
      <c r="Y41" s="451"/>
      <c r="Z41" s="451"/>
      <c r="AA41" s="451"/>
      <c r="AB41" s="451"/>
      <c r="AC41" s="450" t="s">
        <v>2225</v>
      </c>
      <c r="AD41" s="450"/>
      <c r="AE41" s="450"/>
      <c r="AF41" s="450"/>
      <c r="AG41" s="450"/>
      <c r="AH41" s="450"/>
      <c r="AI41" s="450"/>
      <c r="AJ41" s="450"/>
      <c r="AK41" s="450"/>
      <c r="AL41" s="450"/>
      <c r="AM41" s="450"/>
      <c r="AN41" s="450"/>
      <c r="AO41" s="452"/>
      <c r="AP41" s="1091"/>
      <c r="AR41" s="466"/>
      <c r="AS41" s="413"/>
      <c r="AU41" s="1091"/>
      <c r="AV41" s="1083"/>
      <c r="AW41" s="1091"/>
      <c r="AX41" s="1091"/>
      <c r="AY41" s="856"/>
      <c r="AZ41" s="404"/>
      <c r="BA41" s="1091"/>
      <c r="BB41" s="1092"/>
      <c r="BC41" s="1091"/>
    </row>
    <row r="42" spans="2:55" ht="13.5" customHeight="1">
      <c r="B42" s="2842"/>
      <c r="C42" s="906" t="s">
        <v>2233</v>
      </c>
      <c r="D42" s="908"/>
      <c r="E42" s="907"/>
      <c r="F42" s="907"/>
      <c r="G42" s="1104"/>
      <c r="H42" s="1104"/>
      <c r="I42" s="1104"/>
      <c r="J42" s="1104"/>
      <c r="K42" s="1104"/>
      <c r="L42" s="1104"/>
      <c r="M42" s="1104"/>
      <c r="N42" s="1104"/>
      <c r="O42" s="1104"/>
      <c r="P42" s="906" t="s">
        <v>2219</v>
      </c>
      <c r="Q42" s="907"/>
      <c r="R42" s="908"/>
      <c r="S42" s="908"/>
      <c r="T42" s="908"/>
      <c r="U42" s="908"/>
      <c r="V42" s="908"/>
      <c r="W42" s="908"/>
      <c r="X42" s="908"/>
      <c r="Y42" s="908"/>
      <c r="Z42" s="908"/>
      <c r="AA42" s="908"/>
      <c r="AB42" s="908"/>
      <c r="AC42" s="907"/>
      <c r="AD42" s="908"/>
      <c r="AE42" s="908"/>
      <c r="AF42" s="908"/>
      <c r="AG42" s="908"/>
      <c r="AH42" s="908"/>
      <c r="AI42" s="908"/>
      <c r="AJ42" s="908"/>
      <c r="AK42" s="908"/>
      <c r="AL42" s="908"/>
      <c r="AM42" s="908"/>
      <c r="AN42" s="908"/>
      <c r="AO42" s="1096"/>
      <c r="AP42" s="1091"/>
      <c r="AR42" s="466"/>
      <c r="AS42" s="413"/>
      <c r="AU42" s="1091"/>
      <c r="AV42" s="454">
        <v>8</v>
      </c>
      <c r="AW42" s="1086" t="s">
        <v>2717</v>
      </c>
      <c r="AX42" s="1091"/>
      <c r="AY42" s="856"/>
      <c r="AZ42" s="454">
        <v>6</v>
      </c>
      <c r="BA42" s="2857" t="s">
        <v>2052</v>
      </c>
      <c r="BB42" s="2858"/>
      <c r="BC42" s="1102"/>
    </row>
    <row r="43" spans="2:55" ht="13.5" customHeight="1">
      <c r="B43" s="2836" t="s">
        <v>2330</v>
      </c>
      <c r="C43" s="450" t="s">
        <v>2329</v>
      </c>
      <c r="D43" s="451"/>
      <c r="E43" s="451"/>
      <c r="F43" s="1091"/>
      <c r="G43" s="1091"/>
      <c r="H43" s="1091"/>
      <c r="I43" s="1091"/>
      <c r="J43" s="1091"/>
      <c r="K43" s="1091"/>
      <c r="L43" s="1091"/>
      <c r="M43" s="1091"/>
      <c r="N43" s="1091"/>
      <c r="O43" s="1091"/>
      <c r="P43" s="451" t="s">
        <v>2134</v>
      </c>
      <c r="Q43" s="451"/>
      <c r="R43" s="451"/>
      <c r="S43" s="451"/>
      <c r="T43" s="451"/>
      <c r="U43" s="451"/>
      <c r="V43" s="451"/>
      <c r="W43" s="451"/>
      <c r="X43" s="451"/>
      <c r="Y43" s="451"/>
      <c r="Z43" s="451"/>
      <c r="AA43" s="451"/>
      <c r="AB43" s="451"/>
      <c r="AC43" s="450" t="s">
        <v>2321</v>
      </c>
      <c r="AD43" s="1091"/>
      <c r="AE43" s="1091"/>
      <c r="AF43" s="1091"/>
      <c r="AG43" s="1091"/>
      <c r="AH43" s="1091"/>
      <c r="AI43" s="1091"/>
      <c r="AJ43" s="1091"/>
      <c r="AK43" s="1091"/>
      <c r="AL43" s="1091"/>
      <c r="AM43" s="1091"/>
      <c r="AN43" s="1091"/>
      <c r="AO43" s="1092"/>
      <c r="AP43" s="1091"/>
      <c r="AR43" s="466"/>
      <c r="AS43" s="413"/>
      <c r="AU43" s="1091"/>
      <c r="AV43" s="1083"/>
      <c r="AW43" s="858" t="s">
        <v>2718</v>
      </c>
      <c r="AX43" s="1091"/>
      <c r="AY43" s="856"/>
      <c r="AZ43" s="404"/>
      <c r="BA43" s="2857" t="s">
        <v>2021</v>
      </c>
      <c r="BB43" s="2858"/>
      <c r="BC43" s="1102"/>
    </row>
    <row r="44" spans="2:55" ht="13.5" customHeight="1">
      <c r="B44" s="2837"/>
      <c r="C44" s="450" t="s">
        <v>2127</v>
      </c>
      <c r="D44" s="450"/>
      <c r="E44" s="451"/>
      <c r="F44" s="1091"/>
      <c r="G44" s="1091"/>
      <c r="H44" s="1091"/>
      <c r="I44" s="1091"/>
      <c r="J44" s="1091"/>
      <c r="K44" s="1091"/>
      <c r="L44" s="1091"/>
      <c r="M44" s="1091"/>
      <c r="N44" s="1091"/>
      <c r="O44" s="1091"/>
      <c r="P44" s="450" t="s">
        <v>2135</v>
      </c>
      <c r="Q44" s="450"/>
      <c r="R44" s="451"/>
      <c r="S44" s="451"/>
      <c r="T44" s="451"/>
      <c r="U44" s="451"/>
      <c r="V44" s="451"/>
      <c r="W44" s="451"/>
      <c r="X44" s="451"/>
      <c r="Y44" s="451"/>
      <c r="Z44" s="451"/>
      <c r="AA44" s="451"/>
      <c r="AB44" s="451"/>
      <c r="AC44" s="450" t="s">
        <v>2322</v>
      </c>
      <c r="AD44" s="1091"/>
      <c r="AE44" s="1091"/>
      <c r="AF44" s="1091"/>
      <c r="AG44" s="1091"/>
      <c r="AH44" s="1091"/>
      <c r="AI44" s="1091"/>
      <c r="AJ44" s="1091"/>
      <c r="AK44" s="1091"/>
      <c r="AL44" s="1091"/>
      <c r="AM44" s="1091"/>
      <c r="AN44" s="1091"/>
      <c r="AO44" s="1092"/>
      <c r="AP44" s="1091"/>
      <c r="AR44" s="466"/>
      <c r="AS44" s="413"/>
      <c r="AU44" s="1091"/>
      <c r="AV44" s="1083"/>
      <c r="AW44" s="858" t="s">
        <v>2719</v>
      </c>
      <c r="AX44" s="1091"/>
      <c r="AY44" s="856"/>
      <c r="AZ44" s="404"/>
      <c r="BA44" s="2834" t="s">
        <v>2720</v>
      </c>
      <c r="BB44" s="2835"/>
      <c r="BC44" s="1101"/>
    </row>
    <row r="45" spans="2:55" ht="13.5" customHeight="1">
      <c r="B45" s="2837"/>
      <c r="C45" s="450" t="s">
        <v>2128</v>
      </c>
      <c r="D45" s="450"/>
      <c r="E45" s="451"/>
      <c r="F45" s="1091"/>
      <c r="G45" s="1091"/>
      <c r="H45" s="1091"/>
      <c r="I45" s="1091"/>
      <c r="J45" s="1091"/>
      <c r="K45" s="1091"/>
      <c r="L45" s="1091"/>
      <c r="M45" s="1091"/>
      <c r="N45" s="1091"/>
      <c r="O45" s="1091"/>
      <c r="P45" s="450" t="s">
        <v>2313</v>
      </c>
      <c r="Q45" s="450"/>
      <c r="R45" s="451"/>
      <c r="S45" s="451"/>
      <c r="T45" s="451"/>
      <c r="U45" s="451"/>
      <c r="V45" s="451"/>
      <c r="W45" s="451"/>
      <c r="X45" s="451"/>
      <c r="Y45" s="451"/>
      <c r="Z45" s="451"/>
      <c r="AA45" s="451"/>
      <c r="AB45" s="451"/>
      <c r="AC45" s="450" t="s">
        <v>2323</v>
      </c>
      <c r="AD45" s="1091"/>
      <c r="AE45" s="1091"/>
      <c r="AF45" s="1091"/>
      <c r="AG45" s="1091"/>
      <c r="AH45" s="1091"/>
      <c r="AI45" s="1091"/>
      <c r="AJ45" s="1091"/>
      <c r="AK45" s="1091"/>
      <c r="AL45" s="1091"/>
      <c r="AM45" s="1091"/>
      <c r="AN45" s="1091"/>
      <c r="AO45" s="1092"/>
      <c r="AP45" s="1091"/>
      <c r="AR45" s="466"/>
      <c r="AS45" s="413"/>
      <c r="AU45" s="1091"/>
      <c r="AV45" s="1083"/>
      <c r="AW45" s="858" t="s">
        <v>2721</v>
      </c>
      <c r="AX45" s="1091"/>
      <c r="AY45" s="856"/>
      <c r="AZ45" s="404"/>
      <c r="BA45" s="2834" t="s">
        <v>2722</v>
      </c>
      <c r="BB45" s="2835"/>
      <c r="BC45" s="1101"/>
    </row>
    <row r="46" spans="2:55" ht="13.5" customHeight="1">
      <c r="B46" s="2837"/>
      <c r="C46" s="450" t="s">
        <v>2328</v>
      </c>
      <c r="D46" s="450"/>
      <c r="E46" s="451"/>
      <c r="F46" s="1091"/>
      <c r="G46" s="1091"/>
      <c r="H46" s="1091"/>
      <c r="I46" s="1091"/>
      <c r="J46" s="1091"/>
      <c r="K46" s="1091"/>
      <c r="L46" s="1091"/>
      <c r="M46" s="1091"/>
      <c r="N46" s="1091"/>
      <c r="O46" s="1091"/>
      <c r="P46" s="1090" t="s">
        <v>2314</v>
      </c>
      <c r="Q46" s="450"/>
      <c r="R46" s="451"/>
      <c r="S46" s="451"/>
      <c r="T46" s="451"/>
      <c r="U46" s="451"/>
      <c r="V46" s="451"/>
      <c r="W46" s="451"/>
      <c r="X46" s="451"/>
      <c r="Y46" s="451"/>
      <c r="Z46" s="451"/>
      <c r="AA46" s="451"/>
      <c r="AB46" s="451"/>
      <c r="AC46" s="450" t="s">
        <v>2324</v>
      </c>
      <c r="AD46" s="1091"/>
      <c r="AE46" s="1091"/>
      <c r="AF46" s="1091"/>
      <c r="AG46" s="1091"/>
      <c r="AH46" s="1091"/>
      <c r="AI46" s="1091"/>
      <c r="AJ46" s="1091"/>
      <c r="AK46" s="1091"/>
      <c r="AL46" s="1091"/>
      <c r="AM46" s="1091"/>
      <c r="AN46" s="1091"/>
      <c r="AO46" s="1092"/>
      <c r="AP46" s="1091"/>
      <c r="AR46" s="466"/>
      <c r="AS46" s="413"/>
      <c r="AU46" s="1091"/>
      <c r="AV46" s="1083"/>
      <c r="AW46" s="1091"/>
      <c r="AX46" s="1091"/>
      <c r="AY46" s="856"/>
      <c r="AZ46" s="404"/>
      <c r="BA46" s="1086"/>
      <c r="BB46" s="1087"/>
      <c r="BC46" s="403"/>
    </row>
    <row r="47" spans="2:55" ht="13.5" customHeight="1">
      <c r="B47" s="2837"/>
      <c r="C47" s="922" t="s">
        <v>2125</v>
      </c>
      <c r="D47" s="450"/>
      <c r="E47" s="451"/>
      <c r="F47" s="1091"/>
      <c r="G47" s="1091"/>
      <c r="H47" s="1091"/>
      <c r="I47" s="1091"/>
      <c r="J47" s="1091"/>
      <c r="K47" s="1091"/>
      <c r="L47" s="1091"/>
      <c r="M47" s="1091"/>
      <c r="N47" s="1091"/>
      <c r="O47" s="1091"/>
      <c r="P47" s="450" t="s">
        <v>2315</v>
      </c>
      <c r="Q47" s="450"/>
      <c r="R47" s="451"/>
      <c r="S47" s="451"/>
      <c r="T47" s="451"/>
      <c r="U47" s="451"/>
      <c r="V47" s="451"/>
      <c r="W47" s="451"/>
      <c r="X47" s="451"/>
      <c r="Y47" s="451"/>
      <c r="Z47" s="451"/>
      <c r="AA47" s="451"/>
      <c r="AB47" s="451"/>
      <c r="AC47" s="450" t="s">
        <v>2723</v>
      </c>
      <c r="AD47" s="1091"/>
      <c r="AE47" s="1091"/>
      <c r="AF47" s="1091"/>
      <c r="AG47" s="1091"/>
      <c r="AH47" s="1091"/>
      <c r="AI47" s="1091"/>
      <c r="AJ47" s="1091"/>
      <c r="AK47" s="1091"/>
      <c r="AL47" s="1091"/>
      <c r="AM47" s="1091"/>
      <c r="AN47" s="1091"/>
      <c r="AO47" s="1092"/>
      <c r="AP47" s="1091"/>
      <c r="AR47" s="466"/>
      <c r="AS47" s="413"/>
      <c r="AU47" s="1091"/>
      <c r="AV47" s="454">
        <v>9</v>
      </c>
      <c r="AW47" s="1086" t="s">
        <v>2724</v>
      </c>
      <c r="AX47" s="1091"/>
      <c r="AY47" s="856"/>
      <c r="AZ47" s="454">
        <v>7</v>
      </c>
      <c r="BA47" s="2839" t="s">
        <v>1923</v>
      </c>
      <c r="BB47" s="2840"/>
      <c r="BC47" s="403"/>
    </row>
    <row r="48" spans="2:55" ht="13.5" customHeight="1">
      <c r="B48" s="2837"/>
      <c r="C48" s="450" t="s">
        <v>2129</v>
      </c>
      <c r="D48" s="450"/>
      <c r="E48" s="451"/>
      <c r="F48" s="1091"/>
      <c r="G48" s="1091"/>
      <c r="H48" s="1091"/>
      <c r="I48" s="1091"/>
      <c r="J48" s="1091"/>
      <c r="K48" s="1091"/>
      <c r="L48" s="1091"/>
      <c r="M48" s="1091"/>
      <c r="N48" s="1091"/>
      <c r="O48" s="1091"/>
      <c r="P48" s="450" t="s">
        <v>2316</v>
      </c>
      <c r="Q48" s="450"/>
      <c r="R48" s="451"/>
      <c r="S48" s="451"/>
      <c r="T48" s="451"/>
      <c r="U48" s="451"/>
      <c r="V48" s="451"/>
      <c r="W48" s="451"/>
      <c r="X48" s="451"/>
      <c r="Y48" s="451"/>
      <c r="Z48" s="451"/>
      <c r="AA48" s="451"/>
      <c r="AB48" s="451"/>
      <c r="AC48" s="450" t="s">
        <v>2325</v>
      </c>
      <c r="AD48" s="1091"/>
      <c r="AE48" s="1091"/>
      <c r="AF48" s="1091"/>
      <c r="AG48" s="1091"/>
      <c r="AH48" s="1091"/>
      <c r="AI48" s="1091"/>
      <c r="AJ48" s="1091"/>
      <c r="AK48" s="1091"/>
      <c r="AL48" s="1091"/>
      <c r="AM48" s="1091"/>
      <c r="AN48" s="1091"/>
      <c r="AO48" s="1092"/>
      <c r="AP48" s="1091"/>
      <c r="AR48" s="466"/>
      <c r="AS48" s="413"/>
      <c r="AU48" s="1091"/>
      <c r="AV48" s="857"/>
      <c r="AW48" s="1086" t="s">
        <v>2725</v>
      </c>
      <c r="AX48" s="1091"/>
      <c r="AY48" s="856"/>
      <c r="AZ48" s="404"/>
      <c r="BA48" s="2839" t="s">
        <v>1924</v>
      </c>
      <c r="BB48" s="2840"/>
      <c r="BC48" s="403"/>
    </row>
    <row r="49" spans="2:55" ht="13.5" customHeight="1">
      <c r="B49" s="2837"/>
      <c r="C49" s="450" t="s">
        <v>2130</v>
      </c>
      <c r="D49" s="450"/>
      <c r="E49" s="451"/>
      <c r="F49" s="1091"/>
      <c r="G49" s="1091"/>
      <c r="H49" s="1091"/>
      <c r="I49" s="1091"/>
      <c r="J49" s="1091"/>
      <c r="K49" s="1091"/>
      <c r="L49" s="1091"/>
      <c r="M49" s="1091"/>
      <c r="N49" s="1091"/>
      <c r="O49" s="1091"/>
      <c r="P49" s="450" t="s">
        <v>2317</v>
      </c>
      <c r="Q49" s="450"/>
      <c r="R49" s="451"/>
      <c r="S49" s="451"/>
      <c r="T49" s="451"/>
      <c r="U49" s="451"/>
      <c r="V49" s="451"/>
      <c r="W49" s="451"/>
      <c r="X49" s="451"/>
      <c r="Y49" s="451"/>
      <c r="Z49" s="451"/>
      <c r="AA49" s="451"/>
      <c r="AB49" s="451"/>
      <c r="AC49" s="450" t="s">
        <v>2326</v>
      </c>
      <c r="AD49" s="1091"/>
      <c r="AE49" s="1091"/>
      <c r="AF49" s="1091"/>
      <c r="AG49" s="1091"/>
      <c r="AH49" s="1091"/>
      <c r="AI49" s="1091"/>
      <c r="AJ49" s="1091"/>
      <c r="AK49" s="1091"/>
      <c r="AL49" s="1091"/>
      <c r="AM49" s="1091"/>
      <c r="AN49" s="1091"/>
      <c r="AO49" s="1092"/>
      <c r="AP49" s="1091"/>
      <c r="AR49" s="466"/>
      <c r="AS49" s="413"/>
      <c r="AU49" s="1091"/>
      <c r="AV49" s="404"/>
      <c r="AW49" s="1091"/>
      <c r="AX49" s="1091"/>
      <c r="AY49" s="856"/>
      <c r="AZ49" s="404"/>
      <c r="BA49" s="1086"/>
      <c r="BB49" s="1087"/>
      <c r="BC49" s="403"/>
    </row>
    <row r="50" spans="2:55" ht="13.5" customHeight="1">
      <c r="B50" s="2837"/>
      <c r="C50" s="450" t="s">
        <v>2131</v>
      </c>
      <c r="D50" s="450"/>
      <c r="E50" s="451"/>
      <c r="F50" s="1091"/>
      <c r="G50" s="1091"/>
      <c r="H50" s="1091"/>
      <c r="I50" s="1091"/>
      <c r="J50" s="1091"/>
      <c r="K50" s="1091"/>
      <c r="L50" s="1091"/>
      <c r="M50" s="1091"/>
      <c r="N50" s="1091"/>
      <c r="O50" s="1091"/>
      <c r="P50" s="450" t="s">
        <v>2318</v>
      </c>
      <c r="Q50" s="450"/>
      <c r="R50" s="451"/>
      <c r="S50" s="451"/>
      <c r="T50" s="451"/>
      <c r="U50" s="451"/>
      <c r="V50" s="451"/>
      <c r="W50" s="451"/>
      <c r="X50" s="451"/>
      <c r="Y50" s="451"/>
      <c r="Z50" s="451"/>
      <c r="AA50" s="451"/>
      <c r="AB50" s="451"/>
      <c r="AC50" s="450" t="s">
        <v>2726</v>
      </c>
      <c r="AD50" s="1091"/>
      <c r="AE50" s="1091"/>
      <c r="AF50" s="1091"/>
      <c r="AG50" s="1091"/>
      <c r="AH50" s="1091"/>
      <c r="AI50" s="1091"/>
      <c r="AJ50" s="1091"/>
      <c r="AK50" s="1091"/>
      <c r="AL50" s="1091"/>
      <c r="AM50" s="1091"/>
      <c r="AN50" s="1091"/>
      <c r="AO50" s="1092"/>
      <c r="AP50" s="1091"/>
      <c r="AR50" s="466"/>
      <c r="AS50" s="413"/>
      <c r="AU50" s="1091"/>
      <c r="AV50" s="454">
        <v>10</v>
      </c>
      <c r="AW50" s="1086" t="s">
        <v>2727</v>
      </c>
      <c r="AX50" s="1091"/>
      <c r="AY50" s="856"/>
      <c r="AZ50" s="454">
        <v>8</v>
      </c>
      <c r="BA50" s="1086" t="s">
        <v>1920</v>
      </c>
      <c r="BB50" s="1087"/>
      <c r="BC50" s="403"/>
    </row>
    <row r="51" spans="2:55" ht="13.5" customHeight="1">
      <c r="B51" s="2837"/>
      <c r="C51" s="911" t="s">
        <v>2132</v>
      </c>
      <c r="D51" s="450"/>
      <c r="E51" s="451"/>
      <c r="F51" s="1091"/>
      <c r="G51" s="1091"/>
      <c r="H51" s="1091"/>
      <c r="I51" s="1091"/>
      <c r="J51" s="1091"/>
      <c r="K51" s="1091"/>
      <c r="L51" s="1091"/>
      <c r="M51" s="1091"/>
      <c r="N51" s="1091"/>
      <c r="O51" s="1091"/>
      <c r="P51" s="450" t="s">
        <v>2319</v>
      </c>
      <c r="Q51" s="450"/>
      <c r="R51" s="451"/>
      <c r="S51" s="451"/>
      <c r="T51" s="451"/>
      <c r="U51" s="451"/>
      <c r="V51" s="451"/>
      <c r="W51" s="451"/>
      <c r="X51" s="451"/>
      <c r="Y51" s="1091"/>
      <c r="Z51" s="451"/>
      <c r="AA51" s="451"/>
      <c r="AB51" s="451"/>
      <c r="AC51" s="450" t="s">
        <v>2327</v>
      </c>
      <c r="AD51" s="1091"/>
      <c r="AE51" s="1091"/>
      <c r="AF51" s="1091"/>
      <c r="AG51" s="1091"/>
      <c r="AH51" s="1091"/>
      <c r="AI51" s="1091"/>
      <c r="AJ51" s="1091"/>
      <c r="AK51" s="1091"/>
      <c r="AL51" s="1091"/>
      <c r="AM51" s="1091"/>
      <c r="AN51" s="1091"/>
      <c r="AO51" s="909"/>
      <c r="AP51" s="1091"/>
      <c r="AR51" s="466"/>
      <c r="AS51" s="413"/>
      <c r="AU51" s="1091"/>
      <c r="AV51" s="404"/>
      <c r="AW51" s="1086" t="s">
        <v>2051</v>
      </c>
      <c r="AX51" s="1091"/>
      <c r="AY51" s="856"/>
      <c r="AZ51" s="404"/>
      <c r="BA51" s="455"/>
      <c r="BB51" s="1087"/>
      <c r="BC51" s="403"/>
    </row>
    <row r="52" spans="2:55" ht="15" customHeight="1">
      <c r="B52" s="2838"/>
      <c r="C52" s="905" t="s">
        <v>2133</v>
      </c>
      <c r="D52" s="906"/>
      <c r="E52" s="907"/>
      <c r="F52" s="908"/>
      <c r="G52" s="908"/>
      <c r="H52" s="908"/>
      <c r="I52" s="908"/>
      <c r="J52" s="908"/>
      <c r="K52" s="908"/>
      <c r="L52" s="908"/>
      <c r="M52" s="908"/>
      <c r="N52" s="908"/>
      <c r="O52" s="908"/>
      <c r="P52" s="906" t="s">
        <v>2320</v>
      </c>
      <c r="Q52" s="906"/>
      <c r="R52" s="907"/>
      <c r="S52" s="907"/>
      <c r="T52" s="907"/>
      <c r="U52" s="907"/>
      <c r="V52" s="907"/>
      <c r="W52" s="907"/>
      <c r="X52" s="907"/>
      <c r="Y52" s="908"/>
      <c r="Z52" s="907"/>
      <c r="AA52" s="907"/>
      <c r="AB52" s="907"/>
      <c r="AC52" s="906" t="s">
        <v>2728</v>
      </c>
      <c r="AD52" s="908"/>
      <c r="AE52" s="908"/>
      <c r="AF52" s="908"/>
      <c r="AG52" s="908"/>
      <c r="AH52" s="908"/>
      <c r="AI52" s="908"/>
      <c r="AJ52" s="908"/>
      <c r="AK52" s="908"/>
      <c r="AL52" s="908"/>
      <c r="AM52" s="908"/>
      <c r="AN52" s="908"/>
      <c r="AO52" s="910"/>
      <c r="AP52" s="1091"/>
      <c r="AR52" s="466"/>
      <c r="AS52" s="413"/>
      <c r="AU52" s="1091"/>
      <c r="AV52" s="404"/>
      <c r="AW52" s="1086"/>
      <c r="AX52" s="1091"/>
      <c r="AY52" s="856"/>
      <c r="AZ52" s="404"/>
      <c r="BA52" s="2834"/>
      <c r="BB52" s="2841"/>
      <c r="BC52" s="1084"/>
    </row>
    <row r="53" spans="2:55" ht="15" customHeight="1">
      <c r="B53" s="854" t="s">
        <v>1803</v>
      </c>
      <c r="C53" s="1105"/>
      <c r="D53" s="1105"/>
      <c r="E53" s="1105"/>
      <c r="F53" s="1105"/>
      <c r="G53" s="1105"/>
      <c r="H53" s="1105"/>
      <c r="I53" s="1105"/>
      <c r="J53" s="1105"/>
      <c r="K53" s="1105"/>
      <c r="L53" s="1105"/>
      <c r="M53" s="1105"/>
      <c r="N53" s="1105"/>
      <c r="O53" s="1105"/>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2"/>
      <c r="AM53" s="402"/>
      <c r="AN53" s="402"/>
      <c r="AO53" s="402"/>
      <c r="AP53" s="1091"/>
      <c r="AR53" s="466"/>
      <c r="AS53" s="413"/>
      <c r="AU53" s="1091"/>
      <c r="AV53" s="454">
        <v>11</v>
      </c>
      <c r="AW53" s="1086" t="s">
        <v>1721</v>
      </c>
      <c r="AX53" s="1091"/>
      <c r="AY53" s="856"/>
      <c r="AZ53" s="404">
        <v>9</v>
      </c>
      <c r="BA53" s="455" t="s">
        <v>2641</v>
      </c>
      <c r="BB53" s="1087"/>
      <c r="BC53" s="403"/>
    </row>
    <row r="54" spans="2:55" ht="21" customHeight="1" thickBot="1">
      <c r="B54" s="2795" t="s">
        <v>1720</v>
      </c>
      <c r="C54" s="2796"/>
      <c r="D54" s="2796"/>
      <c r="E54" s="2796"/>
      <c r="F54" s="2796"/>
      <c r="G54" s="2796"/>
      <c r="H54" s="2796"/>
      <c r="I54" s="2796"/>
      <c r="J54" s="2796"/>
      <c r="K54" s="2796"/>
      <c r="L54" s="2797"/>
      <c r="M54" s="2798" t="s">
        <v>1719</v>
      </c>
      <c r="N54" s="2799"/>
      <c r="O54" s="2799"/>
      <c r="P54" s="2799"/>
      <c r="Q54" s="2799"/>
      <c r="R54" s="2799"/>
      <c r="S54" s="2799"/>
      <c r="T54" s="2799"/>
      <c r="U54" s="2799"/>
      <c r="V54" s="2799"/>
      <c r="W54" s="2799"/>
      <c r="X54" s="2799"/>
      <c r="Y54" s="2799"/>
      <c r="Z54" s="2800"/>
      <c r="AA54" s="2801" t="s">
        <v>1718</v>
      </c>
      <c r="AB54" s="2801"/>
      <c r="AC54" s="2801"/>
      <c r="AD54" s="2801"/>
      <c r="AE54" s="2801"/>
      <c r="AF54" s="2801"/>
      <c r="AG54" s="2801"/>
      <c r="AH54" s="2801"/>
      <c r="AI54" s="2801"/>
      <c r="AJ54" s="2801"/>
      <c r="AK54" s="2801"/>
      <c r="AL54" s="2801"/>
      <c r="AM54" s="2801"/>
      <c r="AN54" s="2801"/>
      <c r="AO54" s="2802"/>
      <c r="AP54" s="1091"/>
      <c r="AR54" s="466"/>
      <c r="AS54" s="413"/>
      <c r="AU54" s="1091"/>
      <c r="AV54" s="1106"/>
      <c r="AW54" s="1107"/>
      <c r="AX54" s="1107"/>
      <c r="AY54" s="1108"/>
      <c r="AZ54" s="1106"/>
      <c r="BA54" s="1109" t="s">
        <v>2729</v>
      </c>
      <c r="BB54" s="1110"/>
      <c r="BC54" s="1111"/>
    </row>
    <row r="55" spans="2:55" ht="22.5" customHeight="1" thickTop="1">
      <c r="B55" s="2803" t="s">
        <v>1717</v>
      </c>
      <c r="C55" s="2804"/>
      <c r="D55" s="2804"/>
      <c r="E55" s="2804"/>
      <c r="F55" s="2804"/>
      <c r="G55" s="2804"/>
      <c r="H55" s="2807" t="s">
        <v>1716</v>
      </c>
      <c r="I55" s="2808"/>
      <c r="J55" s="2808"/>
      <c r="K55" s="2808"/>
      <c r="L55" s="2809"/>
      <c r="M55" s="2810" t="s">
        <v>2730</v>
      </c>
      <c r="N55" s="2810"/>
      <c r="O55" s="2810"/>
      <c r="P55" s="2810"/>
      <c r="Q55" s="2810"/>
      <c r="R55" s="2810"/>
      <c r="S55" s="2810"/>
      <c r="T55" s="3037"/>
      <c r="U55" s="3038"/>
      <c r="V55" s="3039"/>
      <c r="W55" s="2818" t="s">
        <v>1715</v>
      </c>
      <c r="X55" s="2810"/>
      <c r="Y55" s="2810"/>
      <c r="Z55" s="2810"/>
      <c r="AA55" s="2810"/>
      <c r="AB55" s="2810"/>
      <c r="AC55" s="2810"/>
      <c r="AD55" s="2810"/>
      <c r="AE55" s="2810"/>
      <c r="AF55" s="2819"/>
      <c r="AG55" s="3043"/>
      <c r="AH55" s="3044"/>
      <c r="AI55" s="3045"/>
      <c r="AJ55" s="2828" t="s">
        <v>1714</v>
      </c>
      <c r="AK55" s="2829"/>
      <c r="AL55" s="2829"/>
      <c r="AM55" s="2829"/>
      <c r="AN55" s="2829"/>
      <c r="AO55" s="2830"/>
      <c r="AP55" s="1091"/>
      <c r="AR55" s="466"/>
      <c r="AS55" s="413"/>
      <c r="AU55" s="1091"/>
    </row>
    <row r="56" spans="2:55" ht="22.5" customHeight="1" thickBot="1">
      <c r="B56" s="2805"/>
      <c r="C56" s="2806"/>
      <c r="D56" s="2806"/>
      <c r="E56" s="2806"/>
      <c r="F56" s="2806"/>
      <c r="G56" s="2806"/>
      <c r="H56" s="2778" t="s">
        <v>1713</v>
      </c>
      <c r="I56" s="2779"/>
      <c r="J56" s="2779"/>
      <c r="K56" s="2779"/>
      <c r="L56" s="2780"/>
      <c r="M56" s="2811"/>
      <c r="N56" s="2811"/>
      <c r="O56" s="2811"/>
      <c r="P56" s="2811"/>
      <c r="Q56" s="2811"/>
      <c r="R56" s="2811"/>
      <c r="S56" s="2811"/>
      <c r="T56" s="3040"/>
      <c r="U56" s="3041"/>
      <c r="V56" s="3042"/>
      <c r="W56" s="2820"/>
      <c r="X56" s="2811"/>
      <c r="Y56" s="2811"/>
      <c r="Z56" s="2811"/>
      <c r="AA56" s="2811"/>
      <c r="AB56" s="2811"/>
      <c r="AC56" s="2811"/>
      <c r="AD56" s="2811"/>
      <c r="AE56" s="2811"/>
      <c r="AF56" s="2821"/>
      <c r="AG56" s="3046"/>
      <c r="AH56" s="3047"/>
      <c r="AI56" s="3048"/>
      <c r="AJ56" s="2831"/>
      <c r="AK56" s="2832"/>
      <c r="AL56" s="2832"/>
      <c r="AM56" s="2832"/>
      <c r="AN56" s="2832"/>
      <c r="AO56" s="2833"/>
      <c r="AP56" s="1091"/>
      <c r="AR56" s="466"/>
      <c r="AS56" s="413"/>
      <c r="AU56" s="1091"/>
    </row>
    <row r="57" spans="2:55" ht="21" customHeight="1" thickTop="1">
      <c r="B57" s="2781" t="s">
        <v>1712</v>
      </c>
      <c r="C57" s="2782"/>
      <c r="D57" s="2782"/>
      <c r="E57" s="2782"/>
      <c r="F57" s="2782"/>
      <c r="G57" s="2782"/>
      <c r="H57" s="2783"/>
      <c r="I57" s="2783"/>
      <c r="J57" s="2783"/>
      <c r="K57" s="2783"/>
      <c r="L57" s="2783"/>
      <c r="M57" s="2783"/>
      <c r="N57" s="2783"/>
      <c r="O57" s="2783"/>
      <c r="P57" s="2783"/>
      <c r="Q57" s="2783"/>
      <c r="R57" s="2783"/>
      <c r="S57" s="2783"/>
      <c r="T57" s="2783"/>
      <c r="U57" s="2783"/>
      <c r="V57" s="2783"/>
      <c r="W57" s="2784" t="s">
        <v>1711</v>
      </c>
      <c r="X57" s="2785"/>
      <c r="Y57" s="2785"/>
      <c r="Z57" s="2785"/>
      <c r="AA57" s="2785"/>
      <c r="AB57" s="2785"/>
      <c r="AC57" s="2785"/>
      <c r="AD57" s="2785"/>
      <c r="AE57" s="2785"/>
      <c r="AF57" s="2785"/>
      <c r="AG57" s="2785"/>
      <c r="AH57" s="2785"/>
      <c r="AI57" s="2785"/>
      <c r="AJ57" s="2785"/>
      <c r="AK57" s="2785"/>
      <c r="AL57" s="2785"/>
      <c r="AM57" s="2785"/>
      <c r="AN57" s="2785"/>
      <c r="AO57" s="2786"/>
      <c r="AP57" s="1091"/>
      <c r="AR57" s="466"/>
      <c r="AS57" s="413"/>
      <c r="AU57" s="1091"/>
    </row>
    <row r="58" spans="2:55" ht="18" customHeight="1">
      <c r="B58" s="2787" t="s">
        <v>1710</v>
      </c>
      <c r="C58" s="2788"/>
      <c r="D58" s="2788"/>
      <c r="E58" s="2788"/>
      <c r="F58" s="2788"/>
      <c r="G58" s="2788"/>
      <c r="H58" s="2788"/>
      <c r="I58" s="2788"/>
      <c r="J58" s="2788"/>
      <c r="K58" s="2788"/>
      <c r="L58" s="2788"/>
      <c r="M58" s="2788"/>
      <c r="N58" s="2788"/>
      <c r="O58" s="2788"/>
      <c r="P58" s="2788"/>
      <c r="Q58" s="2788"/>
      <c r="R58" s="2788"/>
      <c r="S58" s="2788"/>
      <c r="T58" s="2788"/>
      <c r="U58" s="2788"/>
      <c r="V58" s="2788"/>
      <c r="W58" s="2789"/>
      <c r="X58" s="2789"/>
      <c r="Y58" s="2789"/>
      <c r="Z58" s="2789"/>
      <c r="AA58" s="2789"/>
      <c r="AB58" s="2789"/>
      <c r="AC58" s="2789"/>
      <c r="AD58" s="2789"/>
      <c r="AE58" s="2789"/>
      <c r="AF58" s="2789"/>
      <c r="AG58" s="2789"/>
      <c r="AH58" s="2789"/>
      <c r="AI58" s="2789"/>
      <c r="AJ58" s="2789"/>
      <c r="AK58" s="2789"/>
      <c r="AL58" s="2789"/>
      <c r="AM58" s="2789"/>
      <c r="AN58" s="2789"/>
      <c r="AO58" s="2790"/>
      <c r="AP58" s="1091"/>
      <c r="AR58" s="466"/>
      <c r="AS58" s="413"/>
      <c r="AU58" s="1091"/>
      <c r="AV58" s="798"/>
    </row>
    <row r="59" spans="2:55" ht="18" customHeight="1" thickBot="1">
      <c r="B59" s="2793" t="s">
        <v>1709</v>
      </c>
      <c r="C59" s="2794"/>
      <c r="D59" s="2794"/>
      <c r="E59" s="2794"/>
      <c r="F59" s="2794"/>
      <c r="G59" s="2794"/>
      <c r="H59" s="2794"/>
      <c r="I59" s="2794"/>
      <c r="J59" s="2794"/>
      <c r="K59" s="2794"/>
      <c r="L59" s="2794"/>
      <c r="M59" s="2794"/>
      <c r="N59" s="2794"/>
      <c r="O59" s="2794"/>
      <c r="P59" s="2794"/>
      <c r="Q59" s="2794"/>
      <c r="R59" s="2794"/>
      <c r="S59" s="2794"/>
      <c r="T59" s="2794"/>
      <c r="U59" s="2794"/>
      <c r="V59" s="2794"/>
      <c r="W59" s="2791"/>
      <c r="X59" s="2791"/>
      <c r="Y59" s="2791"/>
      <c r="Z59" s="2791"/>
      <c r="AA59" s="2791"/>
      <c r="AB59" s="2791"/>
      <c r="AC59" s="2791"/>
      <c r="AD59" s="2791"/>
      <c r="AE59" s="2791"/>
      <c r="AF59" s="2791"/>
      <c r="AG59" s="2791"/>
      <c r="AH59" s="2791"/>
      <c r="AI59" s="2791"/>
      <c r="AJ59" s="2791"/>
      <c r="AK59" s="2791"/>
      <c r="AL59" s="2791"/>
      <c r="AM59" s="2791"/>
      <c r="AN59" s="2791"/>
      <c r="AO59" s="2792"/>
      <c r="AP59" s="1091"/>
      <c r="AR59" s="466"/>
      <c r="AS59" s="413"/>
      <c r="AU59" s="1091"/>
    </row>
    <row r="60" spans="2:55" ht="9" customHeight="1" thickTop="1">
      <c r="AP60" s="1091"/>
      <c r="AR60" s="466"/>
      <c r="AS60" s="413"/>
      <c r="AU60" s="1091"/>
    </row>
    <row r="61" spans="2:55" ht="19.5" customHeight="1">
      <c r="B61" s="2749" t="s">
        <v>1708</v>
      </c>
      <c r="C61" s="2750"/>
      <c r="D61" s="2750"/>
      <c r="E61" s="2750"/>
      <c r="F61" s="2750"/>
      <c r="G61" s="2750"/>
      <c r="H61" s="2750"/>
      <c r="I61" s="2750"/>
      <c r="J61" s="2750"/>
      <c r="K61" s="2749"/>
      <c r="L61" s="2750"/>
      <c r="M61" s="2750"/>
      <c r="N61" s="2750"/>
      <c r="O61" s="2750"/>
      <c r="P61" s="2750"/>
      <c r="Q61" s="2750"/>
      <c r="R61" s="2750"/>
      <c r="S61" s="2750"/>
      <c r="T61" s="2750"/>
      <c r="U61" s="2750"/>
      <c r="V61" s="2750"/>
      <c r="W61" s="2750"/>
      <c r="X61" s="2750"/>
      <c r="Y61" s="2750"/>
      <c r="Z61" s="2750"/>
      <c r="AA61" s="2749" t="s">
        <v>1707</v>
      </c>
      <c r="AB61" s="2750"/>
      <c r="AC61" s="2750"/>
      <c r="AD61" s="2750"/>
      <c r="AE61" s="2750"/>
      <c r="AF61" s="2750" t="s">
        <v>1706</v>
      </c>
      <c r="AG61" s="2750"/>
      <c r="AH61" s="2750"/>
      <c r="AI61" s="2750"/>
      <c r="AJ61" s="2752"/>
      <c r="AK61" s="2753" t="s">
        <v>1705</v>
      </c>
      <c r="AL61" s="2754"/>
      <c r="AM61" s="2754"/>
      <c r="AN61" s="2754"/>
      <c r="AO61" s="2755"/>
      <c r="AP61" s="1091"/>
      <c r="AR61" s="466"/>
      <c r="AS61" s="413"/>
      <c r="AU61" s="1091"/>
    </row>
    <row r="62" spans="2:55" ht="22.5" customHeight="1">
      <c r="B62" s="3026" t="s">
        <v>1704</v>
      </c>
      <c r="C62" s="2757"/>
      <c r="D62" s="2757"/>
      <c r="E62" s="2757"/>
      <c r="F62" s="2757"/>
      <c r="G62" s="2758"/>
      <c r="H62" s="3027"/>
      <c r="I62" s="3028"/>
      <c r="J62" s="3028"/>
      <c r="K62" s="3028"/>
      <c r="L62" s="3028"/>
      <c r="M62" s="3028"/>
      <c r="N62" s="3028"/>
      <c r="O62" s="3028"/>
      <c r="P62" s="3028"/>
      <c r="Q62" s="3028"/>
      <c r="R62" s="3028"/>
      <c r="S62" s="3028"/>
      <c r="T62" s="3028"/>
      <c r="U62" s="3028"/>
      <c r="V62" s="3028"/>
      <c r="W62" s="2761" t="s">
        <v>1703</v>
      </c>
      <c r="X62" s="2762"/>
      <c r="Y62" s="2762"/>
      <c r="Z62" s="2763"/>
      <c r="AA62" s="3030"/>
      <c r="AB62" s="3031"/>
      <c r="AC62" s="3031"/>
      <c r="AD62" s="3031"/>
      <c r="AE62" s="3031"/>
      <c r="AF62" s="3031"/>
      <c r="AG62" s="3031"/>
      <c r="AH62" s="3031"/>
      <c r="AI62" s="3031"/>
      <c r="AJ62" s="3032"/>
      <c r="AK62" s="2772"/>
      <c r="AL62" s="2773"/>
      <c r="AM62" s="2773"/>
      <c r="AN62" s="2773"/>
      <c r="AO62" s="2774"/>
      <c r="AP62" s="1091"/>
      <c r="AR62" s="466"/>
      <c r="AS62" s="413"/>
      <c r="AU62" s="1091"/>
    </row>
    <row r="63" spans="2:55" ht="22.5" customHeight="1">
      <c r="B63" s="2744" t="s">
        <v>1702</v>
      </c>
      <c r="C63" s="2745"/>
      <c r="D63" s="2745"/>
      <c r="E63" s="2745"/>
      <c r="F63" s="2745"/>
      <c r="G63" s="2746"/>
      <c r="H63" s="3024"/>
      <c r="I63" s="3025"/>
      <c r="J63" s="3025"/>
      <c r="K63" s="3025"/>
      <c r="L63" s="3025"/>
      <c r="M63" s="3025"/>
      <c r="N63" s="3025"/>
      <c r="O63" s="3025"/>
      <c r="P63" s="3025"/>
      <c r="Q63" s="3025"/>
      <c r="R63" s="3025"/>
      <c r="S63" s="3025"/>
      <c r="T63" s="3025"/>
      <c r="U63" s="3025"/>
      <c r="V63" s="3025"/>
      <c r="W63" s="3029"/>
      <c r="X63" s="2757"/>
      <c r="Y63" s="2757"/>
      <c r="Z63" s="2765"/>
      <c r="AA63" s="3033"/>
      <c r="AB63" s="3034"/>
      <c r="AC63" s="3034"/>
      <c r="AD63" s="3034"/>
      <c r="AE63" s="3034"/>
      <c r="AF63" s="3034"/>
      <c r="AG63" s="3034"/>
      <c r="AH63" s="3034"/>
      <c r="AI63" s="3034"/>
      <c r="AJ63" s="3035"/>
      <c r="AK63" s="3036"/>
      <c r="AL63" s="2776"/>
      <c r="AM63" s="2776"/>
      <c r="AN63" s="2776"/>
      <c r="AO63" s="2777"/>
      <c r="AP63" s="1091"/>
      <c r="AR63" s="466"/>
      <c r="AS63" s="413"/>
      <c r="AU63" s="1091"/>
    </row>
    <row r="64" spans="2:55" ht="15" customHeight="1">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c r="AL64" s="402"/>
      <c r="AM64" s="402"/>
      <c r="AN64" s="402"/>
      <c r="AO64" s="402"/>
      <c r="AP64" s="402"/>
      <c r="AR64" s="413"/>
      <c r="AS64" s="413"/>
      <c r="AU64" s="1091"/>
    </row>
    <row r="65" spans="14:48" ht="24">
      <c r="AS65" s="413"/>
      <c r="AU65" s="1091"/>
    </row>
    <row r="66" spans="14:48" ht="24">
      <c r="AS66" s="413"/>
      <c r="AU66" s="402"/>
    </row>
    <row r="67" spans="14:48">
      <c r="N67" s="1091"/>
      <c r="O67" s="1091"/>
      <c r="R67" s="451"/>
      <c r="S67" s="451"/>
      <c r="T67" s="451"/>
      <c r="U67" s="451"/>
      <c r="V67" s="451"/>
      <c r="W67" s="451"/>
      <c r="X67" s="451"/>
      <c r="Y67" s="451"/>
      <c r="Z67" s="451"/>
      <c r="AA67" s="451"/>
      <c r="AB67" s="451"/>
      <c r="AI67" s="451"/>
      <c r="AJ67" s="451"/>
      <c r="AK67" s="451"/>
      <c r="AL67" s="451"/>
      <c r="AM67" s="451"/>
      <c r="AN67" s="451"/>
      <c r="AO67" s="451"/>
      <c r="AP67" s="1085"/>
      <c r="AQ67" s="1085"/>
      <c r="AR67" s="1085"/>
      <c r="AS67" s="1085"/>
      <c r="AT67" s="1085"/>
      <c r="AU67" s="1085"/>
      <c r="AV67" s="1091"/>
    </row>
    <row r="68" spans="14:48">
      <c r="N68" s="453"/>
      <c r="O68" s="453"/>
      <c r="R68" s="450"/>
      <c r="S68" s="450"/>
      <c r="T68" s="450"/>
      <c r="U68" s="450"/>
      <c r="V68" s="450"/>
      <c r="W68" s="450"/>
      <c r="X68" s="450"/>
      <c r="Y68" s="450"/>
      <c r="Z68" s="450"/>
      <c r="AA68" s="450"/>
      <c r="AB68" s="451"/>
      <c r="AI68" s="451"/>
      <c r="AJ68" s="451"/>
      <c r="AK68" s="451"/>
      <c r="AL68" s="451"/>
      <c r="AM68" s="451"/>
      <c r="AN68" s="451"/>
      <c r="AO68" s="451"/>
      <c r="AP68" s="1085"/>
      <c r="AQ68" s="1085"/>
      <c r="AR68" s="1085"/>
      <c r="AS68" s="1085"/>
      <c r="AT68" s="1085"/>
      <c r="AU68" s="1085"/>
      <c r="AV68" s="1091"/>
    </row>
    <row r="69" spans="14:48">
      <c r="N69" s="453"/>
      <c r="O69" s="453"/>
      <c r="R69" s="450"/>
      <c r="S69" s="450"/>
      <c r="T69" s="450"/>
      <c r="U69" s="450"/>
      <c r="V69" s="450"/>
      <c r="W69" s="450"/>
      <c r="X69" s="450"/>
      <c r="Y69" s="450"/>
      <c r="Z69" s="450"/>
      <c r="AA69" s="450"/>
      <c r="AB69" s="451"/>
      <c r="AI69" s="451"/>
      <c r="AJ69" s="451"/>
      <c r="AK69" s="451"/>
      <c r="AL69" s="451"/>
      <c r="AM69" s="451"/>
      <c r="AN69" s="451"/>
      <c r="AO69" s="451"/>
      <c r="AP69" s="1085"/>
      <c r="AQ69" s="1085"/>
      <c r="AR69" s="1085"/>
      <c r="AS69" s="1085"/>
      <c r="AT69" s="1085"/>
      <c r="AU69" s="1085"/>
      <c r="AV69" s="1091"/>
    </row>
    <row r="70" spans="14:48">
      <c r="N70" s="453"/>
      <c r="O70" s="453"/>
      <c r="R70" s="450"/>
      <c r="S70" s="450"/>
      <c r="T70" s="450"/>
      <c r="U70" s="450"/>
      <c r="V70" s="450"/>
      <c r="W70" s="450"/>
      <c r="X70" s="450"/>
      <c r="Y70" s="450"/>
      <c r="Z70" s="450"/>
      <c r="AA70" s="450"/>
      <c r="AB70" s="451"/>
      <c r="AI70" s="451"/>
      <c r="AJ70" s="451"/>
      <c r="AK70" s="451"/>
      <c r="AL70" s="451"/>
      <c r="AM70" s="451"/>
      <c r="AN70" s="451"/>
      <c r="AO70" s="451"/>
      <c r="AP70" s="1085"/>
      <c r="AQ70" s="1085"/>
      <c r="AR70" s="1085"/>
      <c r="AS70" s="1085"/>
      <c r="AT70" s="1085"/>
      <c r="AU70" s="1085"/>
      <c r="AV70" s="1091"/>
    </row>
    <row r="71" spans="14:48">
      <c r="N71" s="453"/>
      <c r="O71" s="453"/>
      <c r="R71" s="450"/>
      <c r="S71" s="450"/>
      <c r="T71" s="450"/>
      <c r="U71" s="450"/>
      <c r="V71" s="450"/>
      <c r="W71" s="450"/>
      <c r="X71" s="450"/>
      <c r="Y71" s="450"/>
      <c r="Z71" s="450"/>
      <c r="AA71" s="450"/>
      <c r="AB71" s="451"/>
      <c r="AI71" s="451"/>
      <c r="AJ71" s="451"/>
      <c r="AK71" s="451"/>
      <c r="AL71" s="451"/>
      <c r="AM71" s="451"/>
      <c r="AN71" s="451"/>
      <c r="AO71" s="451"/>
      <c r="AP71" s="1085"/>
      <c r="AQ71" s="1085"/>
      <c r="AR71" s="1085"/>
      <c r="AS71" s="1085"/>
      <c r="AT71" s="1085"/>
      <c r="AU71" s="1085"/>
      <c r="AV71" s="1091"/>
    </row>
    <row r="72" spans="14:48">
      <c r="N72" s="453"/>
      <c r="O72" s="453"/>
      <c r="R72" s="450"/>
      <c r="S72" s="450"/>
      <c r="T72" s="450"/>
      <c r="U72" s="450"/>
      <c r="V72" s="450"/>
      <c r="W72" s="450"/>
      <c r="X72" s="450"/>
      <c r="Y72" s="450"/>
      <c r="Z72" s="450"/>
      <c r="AA72" s="450"/>
      <c r="AB72" s="451"/>
      <c r="AI72" s="451"/>
      <c r="AJ72" s="451"/>
      <c r="AK72" s="451"/>
      <c r="AL72" s="451"/>
      <c r="AM72" s="451"/>
      <c r="AN72" s="451"/>
      <c r="AO72" s="451"/>
      <c r="AP72" s="1085"/>
      <c r="AQ72" s="1085"/>
      <c r="AR72" s="1085"/>
      <c r="AS72" s="1085"/>
      <c r="AT72" s="1085"/>
      <c r="AU72" s="1085"/>
      <c r="AV72" s="1091"/>
    </row>
    <row r="73" spans="14:48">
      <c r="N73" s="453"/>
      <c r="O73" s="453"/>
      <c r="R73" s="450"/>
      <c r="S73" s="450"/>
      <c r="T73" s="450"/>
      <c r="U73" s="450"/>
      <c r="V73" s="450"/>
      <c r="W73" s="450"/>
      <c r="X73" s="450"/>
      <c r="Y73" s="450"/>
      <c r="Z73" s="450"/>
      <c r="AA73" s="450"/>
      <c r="AB73" s="451"/>
      <c r="AI73" s="451"/>
      <c r="AJ73" s="451"/>
      <c r="AK73" s="451"/>
      <c r="AL73" s="451"/>
      <c r="AM73" s="451"/>
      <c r="AN73" s="451"/>
      <c r="AO73" s="451"/>
      <c r="AP73" s="1085"/>
      <c r="AQ73" s="1085"/>
      <c r="AR73" s="1085"/>
      <c r="AS73" s="1085"/>
      <c r="AT73" s="1085"/>
      <c r="AU73" s="1085"/>
      <c r="AV73" s="1091"/>
    </row>
    <row r="74" spans="14:48">
      <c r="N74" s="453"/>
      <c r="O74" s="453"/>
      <c r="R74" s="450"/>
      <c r="S74" s="450"/>
      <c r="T74" s="450"/>
      <c r="U74" s="450"/>
      <c r="V74" s="450"/>
      <c r="W74" s="450"/>
      <c r="X74" s="450"/>
      <c r="Y74" s="450"/>
      <c r="Z74" s="450"/>
      <c r="AA74" s="450"/>
      <c r="AB74" s="451"/>
      <c r="AI74" s="451"/>
      <c r="AJ74" s="451"/>
      <c r="AK74" s="451"/>
      <c r="AL74" s="451"/>
      <c r="AM74" s="451"/>
      <c r="AN74" s="451"/>
      <c r="AO74" s="451"/>
      <c r="AP74" s="1085"/>
      <c r="AQ74" s="1085"/>
      <c r="AR74" s="1085"/>
      <c r="AS74" s="1085"/>
      <c r="AT74" s="1085"/>
      <c r="AU74" s="1085"/>
      <c r="AV74" s="1091"/>
    </row>
    <row r="75" spans="14:48">
      <c r="N75" s="453"/>
      <c r="O75" s="453"/>
      <c r="R75" s="450"/>
      <c r="S75" s="450"/>
      <c r="T75" s="450"/>
      <c r="U75" s="450"/>
      <c r="V75" s="450"/>
      <c r="W75" s="450"/>
      <c r="X75" s="450"/>
      <c r="Y75" s="450"/>
      <c r="Z75" s="450"/>
      <c r="AA75" s="450"/>
      <c r="AB75" s="451"/>
      <c r="AI75" s="1091"/>
      <c r="AJ75" s="1091"/>
      <c r="AK75" s="1091"/>
      <c r="AL75" s="1091"/>
      <c r="AM75" s="1091"/>
      <c r="AN75" s="1091"/>
      <c r="AO75" s="1091"/>
      <c r="AP75" s="1085"/>
      <c r="AQ75" s="1085"/>
      <c r="AR75" s="1085"/>
      <c r="AS75" s="1085"/>
      <c r="AT75" s="1085"/>
      <c r="AU75" s="1085"/>
      <c r="AV75" s="1091"/>
    </row>
    <row r="76" spans="14:48">
      <c r="N76" s="453"/>
      <c r="O76" s="453"/>
      <c r="R76" s="450"/>
      <c r="S76" s="450"/>
      <c r="T76" s="450"/>
      <c r="U76" s="450"/>
      <c r="V76" s="450"/>
      <c r="W76" s="450"/>
      <c r="X76" s="450"/>
      <c r="Y76" s="450"/>
      <c r="Z76" s="450"/>
      <c r="AA76" s="450"/>
      <c r="AB76" s="451"/>
      <c r="AI76" s="1085"/>
      <c r="AJ76" s="1085"/>
      <c r="AK76" s="1085"/>
      <c r="AL76" s="1085"/>
      <c r="AM76" s="1085"/>
      <c r="AN76" s="1085"/>
      <c r="AO76" s="1085"/>
      <c r="AP76" s="1085"/>
      <c r="AQ76" s="1085"/>
      <c r="AR76" s="1085"/>
      <c r="AS76" s="1085"/>
      <c r="AT76" s="1085"/>
      <c r="AU76" s="1085"/>
      <c r="AV76" s="1091"/>
    </row>
    <row r="77" spans="14:48">
      <c r="N77" s="453"/>
      <c r="O77" s="453"/>
      <c r="R77" s="1091"/>
      <c r="S77" s="1091"/>
      <c r="T77" s="1091"/>
      <c r="U77" s="1091"/>
      <c r="V77" s="1091"/>
      <c r="W77" s="1091"/>
      <c r="X77" s="1091"/>
      <c r="Y77" s="1091"/>
      <c r="Z77" s="1091"/>
      <c r="AA77" s="1091"/>
      <c r="AB77" s="1091"/>
      <c r="AP77" s="1085"/>
      <c r="AQ77" s="1085"/>
      <c r="AR77" s="1085"/>
      <c r="AS77" s="1085"/>
      <c r="AT77" s="1085"/>
      <c r="AU77" s="1085"/>
      <c r="AV77" s="1091"/>
    </row>
    <row r="78" spans="14:48">
      <c r="N78" s="1085"/>
      <c r="O78" s="1085"/>
      <c r="P78" s="1085"/>
      <c r="Q78" s="1085"/>
      <c r="R78" s="1085"/>
      <c r="S78" s="1085"/>
      <c r="T78" s="1085"/>
      <c r="U78" s="1085"/>
      <c r="V78" s="1085"/>
      <c r="W78" s="1085"/>
      <c r="X78" s="1085"/>
      <c r="Y78" s="1085"/>
      <c r="Z78" s="1085"/>
      <c r="AA78" s="1085"/>
      <c r="AB78" s="1085"/>
      <c r="AP78" s="1085"/>
      <c r="AQ78" s="1085"/>
      <c r="AR78" s="1085"/>
      <c r="AS78" s="1085"/>
      <c r="AT78" s="1085"/>
      <c r="AU78" s="1085"/>
      <c r="AV78" s="1091"/>
    </row>
    <row r="99" spans="14:41">
      <c r="N99" s="922"/>
      <c r="O99" s="922"/>
      <c r="R99" s="922"/>
      <c r="S99" s="922"/>
      <c r="T99" s="922"/>
      <c r="U99" s="922"/>
      <c r="V99" s="922"/>
      <c r="W99" s="922"/>
      <c r="X99" s="922"/>
      <c r="Y99" s="922"/>
      <c r="Z99" s="922"/>
      <c r="AA99" s="922"/>
      <c r="AB99" s="922"/>
      <c r="AD99" s="922"/>
      <c r="AI99" s="922"/>
      <c r="AJ99" s="922"/>
      <c r="AK99" s="922"/>
      <c r="AL99" s="922"/>
      <c r="AM99" s="922"/>
      <c r="AN99" s="922"/>
      <c r="AO99" s="922"/>
    </row>
    <row r="100" spans="14:41">
      <c r="N100" s="922"/>
      <c r="O100" s="922"/>
      <c r="R100" s="922"/>
      <c r="S100" s="922"/>
      <c r="T100" s="922"/>
      <c r="U100" s="922"/>
      <c r="V100" s="922"/>
      <c r="W100" s="922"/>
      <c r="X100" s="922"/>
      <c r="Y100" s="922"/>
      <c r="Z100" s="922"/>
      <c r="AA100" s="922"/>
      <c r="AB100" s="922"/>
      <c r="AD100" s="922"/>
      <c r="AI100" s="922"/>
      <c r="AJ100" s="922"/>
      <c r="AK100" s="922"/>
      <c r="AL100" s="922"/>
      <c r="AM100" s="922"/>
      <c r="AN100" s="922"/>
      <c r="AO100" s="922"/>
    </row>
    <row r="101" spans="14:41">
      <c r="N101" s="922"/>
      <c r="O101" s="922"/>
      <c r="R101" s="922"/>
      <c r="S101" s="922"/>
      <c r="T101" s="922"/>
      <c r="U101" s="922"/>
      <c r="V101" s="922"/>
      <c r="W101" s="922"/>
      <c r="X101" s="922"/>
      <c r="Y101" s="922"/>
      <c r="Z101" s="922"/>
      <c r="AA101" s="922"/>
      <c r="AB101" s="922"/>
      <c r="AD101" s="922"/>
      <c r="AI101" s="922"/>
      <c r="AJ101" s="922"/>
      <c r="AK101" s="922"/>
      <c r="AL101" s="922"/>
      <c r="AM101" s="922"/>
      <c r="AN101" s="922"/>
      <c r="AO101" s="922"/>
    </row>
    <row r="102" spans="14:41">
      <c r="N102" s="922"/>
      <c r="O102" s="922"/>
      <c r="R102" s="922"/>
      <c r="S102" s="922"/>
      <c r="T102" s="922"/>
      <c r="U102" s="922"/>
      <c r="V102" s="922"/>
      <c r="W102" s="922"/>
      <c r="X102" s="922"/>
      <c r="Y102" s="922"/>
      <c r="Z102" s="922"/>
      <c r="AA102" s="922"/>
      <c r="AB102" s="922"/>
      <c r="AD102" s="922"/>
      <c r="AI102" s="922"/>
      <c r="AJ102" s="922"/>
      <c r="AK102" s="922"/>
      <c r="AL102" s="922"/>
      <c r="AM102" s="922"/>
      <c r="AN102" s="922"/>
      <c r="AO102" s="922"/>
    </row>
    <row r="103" spans="14:41">
      <c r="N103" s="922"/>
      <c r="O103" s="922"/>
      <c r="R103" s="922"/>
      <c r="S103" s="922"/>
      <c r="T103" s="922"/>
      <c r="U103" s="922"/>
      <c r="V103" s="922"/>
      <c r="W103" s="922"/>
      <c r="X103" s="922"/>
      <c r="Y103" s="922"/>
      <c r="Z103" s="922"/>
      <c r="AA103" s="922"/>
      <c r="AB103" s="922"/>
      <c r="AM103" s="922"/>
      <c r="AN103" s="922"/>
      <c r="AO103" s="922"/>
    </row>
    <row r="104" spans="14:41">
      <c r="N104" s="922"/>
      <c r="O104" s="922"/>
      <c r="R104" s="922"/>
      <c r="S104" s="922"/>
      <c r="T104" s="922"/>
      <c r="U104" s="922"/>
      <c r="V104" s="922"/>
      <c r="W104" s="922"/>
      <c r="X104" s="922"/>
      <c r="Y104" s="922"/>
      <c r="Z104" s="922"/>
      <c r="AA104" s="922"/>
      <c r="AB104" s="922"/>
      <c r="AM104" s="922"/>
      <c r="AN104" s="922"/>
      <c r="AO104" s="922"/>
    </row>
    <row r="105" spans="14:41">
      <c r="N105" s="922"/>
      <c r="O105" s="922"/>
      <c r="R105" s="922"/>
      <c r="S105" s="922"/>
      <c r="T105" s="922"/>
      <c r="U105" s="922"/>
      <c r="V105" s="922"/>
      <c r="W105" s="922"/>
      <c r="X105" s="922"/>
      <c r="Y105" s="922"/>
      <c r="Z105" s="922"/>
      <c r="AA105" s="922"/>
      <c r="AB105" s="922"/>
    </row>
    <row r="106" spans="14:41">
      <c r="N106" s="922"/>
      <c r="O106" s="922"/>
      <c r="R106" s="922"/>
      <c r="S106" s="922"/>
      <c r="T106" s="922"/>
      <c r="U106" s="922"/>
      <c r="V106" s="922"/>
      <c r="W106" s="922"/>
      <c r="X106" s="922"/>
      <c r="Y106" s="922"/>
      <c r="Z106" s="922"/>
      <c r="AA106" s="922"/>
      <c r="AB106" s="922"/>
      <c r="AD106" s="922"/>
      <c r="AI106" s="922"/>
      <c r="AJ106" s="922"/>
      <c r="AK106" s="922"/>
      <c r="AL106" s="922"/>
      <c r="AM106" s="922"/>
      <c r="AN106" s="922"/>
      <c r="AO106" s="922"/>
    </row>
    <row r="107" spans="14:41">
      <c r="AC107" s="922"/>
      <c r="AD107" s="922"/>
      <c r="AI107" s="922"/>
      <c r="AJ107" s="922"/>
      <c r="AK107" s="922"/>
      <c r="AL107" s="922"/>
      <c r="AM107" s="922"/>
      <c r="AN107" s="922"/>
      <c r="AO107" s="922"/>
    </row>
  </sheetData>
  <mergeCells count="134">
    <mergeCell ref="B9:G9"/>
    <mergeCell ref="H9:AB9"/>
    <mergeCell ref="AC9:AO9"/>
    <mergeCell ref="B10:G11"/>
    <mergeCell ref="H10:AB11"/>
    <mergeCell ref="AC10:AO11"/>
    <mergeCell ref="B2:R3"/>
    <mergeCell ref="AV3:BB4"/>
    <mergeCell ref="B6:AO7"/>
    <mergeCell ref="AW6:BB6"/>
    <mergeCell ref="AW7:BB7"/>
    <mergeCell ref="AC8:AG8"/>
    <mergeCell ref="AH8:AO8"/>
    <mergeCell ref="B13:G13"/>
    <mergeCell ref="H13:V14"/>
    <mergeCell ref="W13:AB14"/>
    <mergeCell ref="AC13:AO14"/>
    <mergeCell ref="BA13:BB13"/>
    <mergeCell ref="B14:G14"/>
    <mergeCell ref="BA14:BB14"/>
    <mergeCell ref="AV10:BB10"/>
    <mergeCell ref="B12:G12"/>
    <mergeCell ref="H12:AB12"/>
    <mergeCell ref="AC12:AO12"/>
    <mergeCell ref="AX12:AY12"/>
    <mergeCell ref="BA12:BB12"/>
    <mergeCell ref="B15:G15"/>
    <mergeCell ref="H15:V15"/>
    <mergeCell ref="W15:AB15"/>
    <mergeCell ref="AC15:AO15"/>
    <mergeCell ref="BA15:BB15"/>
    <mergeCell ref="B16:G17"/>
    <mergeCell ref="H16:V17"/>
    <mergeCell ref="W16:AB17"/>
    <mergeCell ref="AC16:AO16"/>
    <mergeCell ref="BA16:BB16"/>
    <mergeCell ref="AC17:AI17"/>
    <mergeCell ref="AJ17:AO17"/>
    <mergeCell ref="AX17:AY17"/>
    <mergeCell ref="BA17:BB17"/>
    <mergeCell ref="B18:G19"/>
    <mergeCell ref="H18:AB19"/>
    <mergeCell ref="AC18:AE19"/>
    <mergeCell ref="AF18:AO19"/>
    <mergeCell ref="BA18:BB18"/>
    <mergeCell ref="B20:G20"/>
    <mergeCell ref="H20:AG20"/>
    <mergeCell ref="AH20:AO20"/>
    <mergeCell ref="AV20:BB20"/>
    <mergeCell ref="B21:G21"/>
    <mergeCell ref="H21:V21"/>
    <mergeCell ref="W21:X21"/>
    <mergeCell ref="Y21:AG21"/>
    <mergeCell ref="AH21:AO21"/>
    <mergeCell ref="AV21:BB21"/>
    <mergeCell ref="B22:G23"/>
    <mergeCell ref="H22:V23"/>
    <mergeCell ref="W22:AB23"/>
    <mergeCell ref="AC22:AO23"/>
    <mergeCell ref="AV22:BB22"/>
    <mergeCell ref="B24:G25"/>
    <mergeCell ref="H24:V25"/>
    <mergeCell ref="W24:AB25"/>
    <mergeCell ref="AC24:AO25"/>
    <mergeCell ref="BA24:BB24"/>
    <mergeCell ref="H29:AB29"/>
    <mergeCell ref="BA29:BB29"/>
    <mergeCell ref="C30:E30"/>
    <mergeCell ref="F30:AB30"/>
    <mergeCell ref="BA30:BB30"/>
    <mergeCell ref="BA31:BB31"/>
    <mergeCell ref="W26:AB27"/>
    <mergeCell ref="AC26:AO27"/>
    <mergeCell ref="BA26:BB26"/>
    <mergeCell ref="BA27:BB27"/>
    <mergeCell ref="B28:AB28"/>
    <mergeCell ref="AC28:AG30"/>
    <mergeCell ref="AH28:AO30"/>
    <mergeCell ref="BA28:BB28"/>
    <mergeCell ref="C29:E29"/>
    <mergeCell ref="F29:G29"/>
    <mergeCell ref="B26:G27"/>
    <mergeCell ref="H26:I27"/>
    <mergeCell ref="J26:K27"/>
    <mergeCell ref="L26:M27"/>
    <mergeCell ref="N26:O27"/>
    <mergeCell ref="P26:V27"/>
    <mergeCell ref="BA40:BB40"/>
    <mergeCell ref="BA42:BB42"/>
    <mergeCell ref="B43:B52"/>
    <mergeCell ref="BA43:BB43"/>
    <mergeCell ref="BA44:BB44"/>
    <mergeCell ref="BA45:BB45"/>
    <mergeCell ref="BA47:BB47"/>
    <mergeCell ref="BA48:BB48"/>
    <mergeCell ref="BA52:BB52"/>
    <mergeCell ref="B32:B42"/>
    <mergeCell ref="C32:AO32"/>
    <mergeCell ref="BA32:BB32"/>
    <mergeCell ref="BA33:BB33"/>
    <mergeCell ref="BA34:BB34"/>
    <mergeCell ref="BA35:BB35"/>
    <mergeCell ref="BA36:BB36"/>
    <mergeCell ref="BA37:BB37"/>
    <mergeCell ref="BA38:BB38"/>
    <mergeCell ref="BA39:BB39"/>
    <mergeCell ref="H56:L56"/>
    <mergeCell ref="B57:V57"/>
    <mergeCell ref="W57:AO57"/>
    <mergeCell ref="B58:V58"/>
    <mergeCell ref="W58:AO59"/>
    <mergeCell ref="B59:V59"/>
    <mergeCell ref="B54:L54"/>
    <mergeCell ref="M54:Z54"/>
    <mergeCell ref="AA54:AO54"/>
    <mergeCell ref="B55:G56"/>
    <mergeCell ref="H55:L55"/>
    <mergeCell ref="M55:S56"/>
    <mergeCell ref="T55:V56"/>
    <mergeCell ref="W55:AF56"/>
    <mergeCell ref="AG55:AI56"/>
    <mergeCell ref="AJ55:AO56"/>
    <mergeCell ref="B63:G63"/>
    <mergeCell ref="H63:V63"/>
    <mergeCell ref="B61:J61"/>
    <mergeCell ref="K61:Z61"/>
    <mergeCell ref="AA61:AE61"/>
    <mergeCell ref="AF61:AJ61"/>
    <mergeCell ref="AK61:AO61"/>
    <mergeCell ref="B62:G62"/>
    <mergeCell ref="H62:V62"/>
    <mergeCell ref="W62:Z63"/>
    <mergeCell ref="AA62:AJ63"/>
    <mergeCell ref="AK62:AO63"/>
  </mergeCells>
  <phoneticPr fontId="5"/>
  <printOptions horizontalCentered="1" verticalCentered="1"/>
  <pageMargins left="0.59055118110236227" right="0.59055118110236227" top="0.19685039370078741" bottom="0.19685039370078741" header="0.31496062992125984" footer="0.19685039370078741"/>
  <pageSetup paperSize="8" scale="87" firstPageNumber="20" orientation="landscape" useFirstPageNumber="1" verticalDpi="1200" r:id="rId1"/>
  <headerFooter>
    <oddFooter>&amp;R2016&amp;"ＭＳ Ｐ明朝,標準".11.1改訂&amp;"ＭＳ Ｐゴシック,標準"
- &amp;P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FF00"/>
  </sheetPr>
  <dimension ref="B1:Q41"/>
  <sheetViews>
    <sheetView zoomScaleNormal="100" workbookViewId="0"/>
  </sheetViews>
  <sheetFormatPr defaultColWidth="9" defaultRowHeight="13.5"/>
  <cols>
    <col min="1" max="1" width="2.625" style="269" customWidth="1"/>
    <col min="2" max="2" width="5.875" style="269" customWidth="1"/>
    <col min="3" max="3" width="18.125" style="269" customWidth="1"/>
    <col min="4" max="4" width="11.25" style="269" customWidth="1"/>
    <col min="5" max="5" width="10.875" style="269" customWidth="1"/>
    <col min="6" max="6" width="11.125" style="269" customWidth="1"/>
    <col min="7" max="7" width="33.125" style="269" customWidth="1"/>
    <col min="8" max="8" width="1.625" style="269" customWidth="1"/>
    <col min="9" max="9" width="1.125" style="269" customWidth="1"/>
    <col min="10" max="10" width="17.375" style="269" customWidth="1"/>
    <col min="11" max="11" width="9" style="269"/>
    <col min="12" max="13" width="15.75" style="269" customWidth="1"/>
    <col min="14" max="16" width="9" style="269"/>
    <col min="17" max="17" width="8.5" style="269" customWidth="1"/>
    <col min="18" max="16384" width="9" style="269"/>
  </cols>
  <sheetData>
    <row r="1" spans="2:17" ht="24.75" customHeight="1">
      <c r="G1" s="270" t="s">
        <v>1990</v>
      </c>
      <c r="J1" s="848" t="s">
        <v>1991</v>
      </c>
      <c r="K1" s="826"/>
      <c r="L1" s="813"/>
      <c r="M1" s="813"/>
      <c r="N1" s="813"/>
      <c r="O1" s="813"/>
      <c r="P1" s="813"/>
      <c r="Q1" s="825"/>
    </row>
    <row r="2" spans="2:17" ht="21" customHeight="1">
      <c r="G2" s="270" t="s">
        <v>1259</v>
      </c>
      <c r="Q2" s="814" t="s">
        <v>2108</v>
      </c>
    </row>
    <row r="3" spans="2:17" ht="28.5">
      <c r="B3" s="3116" t="s">
        <v>1258</v>
      </c>
      <c r="C3" s="3116"/>
      <c r="D3" s="3116"/>
      <c r="E3" s="3116"/>
      <c r="F3" s="3116"/>
      <c r="G3" s="3116"/>
      <c r="J3" s="816" t="s">
        <v>1937</v>
      </c>
    </row>
    <row r="4" spans="2:17" ht="20.100000000000001" customHeight="1">
      <c r="B4" s="802"/>
      <c r="C4" s="802"/>
      <c r="D4" s="802"/>
      <c r="E4" s="802"/>
      <c r="F4" s="802"/>
      <c r="J4" s="819" t="s">
        <v>1938</v>
      </c>
      <c r="K4" s="819" t="s">
        <v>1939</v>
      </c>
      <c r="L4" s="819" t="s">
        <v>1940</v>
      </c>
      <c r="M4" s="819" t="s">
        <v>1941</v>
      </c>
    </row>
    <row r="5" spans="2:17" ht="20.100000000000001" customHeight="1">
      <c r="J5" s="3095" t="s">
        <v>1942</v>
      </c>
      <c r="K5" s="268" t="s">
        <v>1946</v>
      </c>
      <c r="L5" s="815" t="s">
        <v>1948</v>
      </c>
      <c r="M5" s="815" t="s">
        <v>1951</v>
      </c>
    </row>
    <row r="6" spans="2:17" ht="20.100000000000001" customHeight="1">
      <c r="B6" s="3114" t="str">
        <f>入力!$C$6</f>
        <v>◎◎国道 ○○○舗装工事作業所</v>
      </c>
      <c r="C6" s="3115"/>
      <c r="D6" s="3115"/>
      <c r="J6" s="3096"/>
      <c r="K6" s="268" t="s">
        <v>1943</v>
      </c>
      <c r="L6" s="815" t="s">
        <v>1945</v>
      </c>
      <c r="M6" s="815" t="s">
        <v>1944</v>
      </c>
    </row>
    <row r="7" spans="2:17" ht="20.100000000000001" customHeight="1">
      <c r="B7" s="272" t="s">
        <v>1257</v>
      </c>
      <c r="C7" s="272"/>
      <c r="J7" s="817" t="s">
        <v>1968</v>
      </c>
      <c r="K7" s="268" t="s">
        <v>1946</v>
      </c>
      <c r="L7" s="815" t="s">
        <v>1950</v>
      </c>
      <c r="M7" s="815" t="s">
        <v>1952</v>
      </c>
    </row>
    <row r="8" spans="2:17" ht="20.100000000000001" customHeight="1">
      <c r="B8" s="3114" t="str">
        <f>入力!$C$8</f>
        <v>　安　全　慎　太　郎</v>
      </c>
      <c r="C8" s="3115"/>
      <c r="D8" s="271" t="s">
        <v>498</v>
      </c>
      <c r="J8" s="818" t="s">
        <v>1969</v>
      </c>
      <c r="K8" s="268" t="s">
        <v>1947</v>
      </c>
      <c r="L8" s="815" t="s">
        <v>1949</v>
      </c>
      <c r="M8" s="815" t="s">
        <v>1948</v>
      </c>
    </row>
    <row r="9" spans="2:17" ht="20.100000000000001" customHeight="1"/>
    <row r="10" spans="2:17" ht="20.100000000000001" customHeight="1">
      <c r="E10" s="270" t="s">
        <v>397</v>
      </c>
      <c r="F10" s="490" t="str">
        <f>入力!$C$21</f>
        <v>101-xxxx</v>
      </c>
      <c r="J10" s="816" t="s">
        <v>2107</v>
      </c>
    </row>
    <row r="11" spans="2:17" ht="20.100000000000001" customHeight="1">
      <c r="D11" s="269" t="s">
        <v>1256</v>
      </c>
      <c r="E11" s="3114" t="str">
        <f>入力!$C$22</f>
        <v>東京都港区芝浦北５－Ｘ－Ｘ</v>
      </c>
      <c r="F11" s="3115"/>
      <c r="G11" s="3115"/>
      <c r="J11" s="820" t="s">
        <v>1953</v>
      </c>
      <c r="K11" s="821" t="s">
        <v>1954</v>
      </c>
      <c r="L11" s="821"/>
      <c r="M11" s="821"/>
      <c r="N11" s="821"/>
      <c r="O11" s="821"/>
      <c r="P11" s="821"/>
      <c r="Q11" s="822"/>
    </row>
    <row r="12" spans="2:17" ht="20.100000000000001" customHeight="1">
      <c r="D12" s="269" t="s">
        <v>394</v>
      </c>
      <c r="E12" s="3114" t="str">
        <f>入力!$C$25</f>
        <v>大山建設株式会社</v>
      </c>
      <c r="F12" s="3115"/>
      <c r="G12" s="3115"/>
      <c r="J12" s="3092" t="s">
        <v>1972</v>
      </c>
      <c r="K12" s="3103" t="s">
        <v>1955</v>
      </c>
      <c r="L12" s="3104"/>
      <c r="M12" s="3104"/>
      <c r="N12" s="3104"/>
      <c r="O12" s="3104"/>
      <c r="P12" s="3104"/>
      <c r="Q12" s="3105"/>
    </row>
    <row r="13" spans="2:17" ht="20.100000000000001" customHeight="1">
      <c r="D13" s="269" t="s">
        <v>1064</v>
      </c>
      <c r="E13" s="3114" t="str">
        <f>入力!$C$26</f>
        <v>大 山　一 郎</v>
      </c>
      <c r="F13" s="3115"/>
      <c r="G13" s="3115"/>
      <c r="J13" s="3094"/>
      <c r="K13" s="3106"/>
      <c r="L13" s="3107"/>
      <c r="M13" s="3107"/>
      <c r="N13" s="3107"/>
      <c r="O13" s="3107"/>
      <c r="P13" s="3107"/>
      <c r="Q13" s="3108"/>
    </row>
    <row r="14" spans="2:17" ht="20.100000000000001" customHeight="1">
      <c r="J14" s="3109" t="s">
        <v>1989</v>
      </c>
      <c r="K14" s="800" t="s">
        <v>1956</v>
      </c>
      <c r="L14" s="800"/>
      <c r="M14" s="800"/>
      <c r="N14" s="800"/>
      <c r="O14" s="800"/>
      <c r="P14" s="800"/>
      <c r="Q14" s="801"/>
    </row>
    <row r="15" spans="2:17" ht="20.100000000000001" customHeight="1">
      <c r="J15" s="3094"/>
      <c r="K15" s="273" t="s">
        <v>1957</v>
      </c>
      <c r="L15" s="273"/>
      <c r="M15" s="273"/>
      <c r="N15" s="273"/>
      <c r="O15" s="273"/>
      <c r="P15" s="273"/>
      <c r="Q15" s="797"/>
    </row>
    <row r="16" spans="2:17" ht="20.100000000000001" customHeight="1">
      <c r="B16" s="269" t="s">
        <v>1929</v>
      </c>
      <c r="J16" s="823" t="s">
        <v>1973</v>
      </c>
      <c r="K16" s="800" t="s">
        <v>1963</v>
      </c>
      <c r="L16" s="800"/>
      <c r="M16" s="800"/>
      <c r="N16" s="800"/>
      <c r="O16" s="800"/>
      <c r="P16" s="800"/>
      <c r="Q16" s="801"/>
    </row>
    <row r="17" spans="2:17" ht="20.100000000000001" customHeight="1">
      <c r="B17" s="269" t="s">
        <v>1928</v>
      </c>
      <c r="J17" s="824" t="s">
        <v>1974</v>
      </c>
      <c r="K17" s="273" t="s">
        <v>1964</v>
      </c>
      <c r="L17" s="273"/>
      <c r="M17" s="273"/>
      <c r="N17" s="273"/>
      <c r="O17" s="273"/>
      <c r="P17" s="273"/>
      <c r="Q17" s="797"/>
    </row>
    <row r="18" spans="2:17" ht="20.100000000000001" customHeight="1">
      <c r="J18" s="824"/>
      <c r="K18" s="273" t="s">
        <v>1958</v>
      </c>
      <c r="L18" s="273"/>
      <c r="M18" s="273"/>
      <c r="N18" s="273"/>
      <c r="O18" s="273"/>
      <c r="P18" s="273"/>
      <c r="Q18" s="797"/>
    </row>
    <row r="19" spans="2:17" ht="20.100000000000001" customHeight="1">
      <c r="B19" s="47" t="s">
        <v>1255</v>
      </c>
      <c r="C19" s="49"/>
      <c r="D19" s="268" t="s">
        <v>1254</v>
      </c>
      <c r="E19" s="268" t="s">
        <v>1253</v>
      </c>
      <c r="F19" s="268" t="s">
        <v>1252</v>
      </c>
      <c r="G19" s="268" t="s">
        <v>1251</v>
      </c>
      <c r="J19" s="824"/>
      <c r="K19" s="273" t="s">
        <v>1959</v>
      </c>
      <c r="L19" s="273"/>
      <c r="M19" s="273"/>
      <c r="N19" s="273"/>
      <c r="O19" s="273"/>
      <c r="P19" s="273"/>
      <c r="Q19" s="797"/>
    </row>
    <row r="20" spans="2:17" ht="20.100000000000001" customHeight="1">
      <c r="B20" s="47"/>
      <c r="C20" s="49"/>
      <c r="D20" s="267"/>
      <c r="E20" s="267"/>
      <c r="F20" s="267"/>
      <c r="G20" s="267"/>
      <c r="J20" s="824"/>
      <c r="K20" s="273" t="s">
        <v>1960</v>
      </c>
      <c r="L20" s="273"/>
      <c r="M20" s="273"/>
      <c r="N20" s="273"/>
      <c r="O20" s="273"/>
      <c r="P20" s="273"/>
      <c r="Q20" s="797"/>
    </row>
    <row r="21" spans="2:17" ht="20.100000000000001" customHeight="1">
      <c r="B21" s="47"/>
      <c r="C21" s="49"/>
      <c r="D21" s="267"/>
      <c r="E21" s="267"/>
      <c r="F21" s="267"/>
      <c r="G21" s="267"/>
      <c r="J21" s="824"/>
      <c r="K21" s="273" t="s">
        <v>1961</v>
      </c>
      <c r="L21" s="273"/>
      <c r="M21" s="273"/>
      <c r="N21" s="273"/>
      <c r="O21" s="273"/>
      <c r="P21" s="273"/>
      <c r="Q21" s="797"/>
    </row>
    <row r="22" spans="2:17" ht="20.100000000000001" customHeight="1">
      <c r="B22" s="47"/>
      <c r="C22" s="49"/>
      <c r="D22" s="267"/>
      <c r="E22" s="267"/>
      <c r="F22" s="267"/>
      <c r="G22" s="267"/>
      <c r="J22" s="824"/>
      <c r="K22" s="273" t="s">
        <v>1962</v>
      </c>
      <c r="L22" s="273"/>
      <c r="M22" s="273"/>
      <c r="N22" s="273"/>
      <c r="O22" s="273"/>
      <c r="P22" s="273"/>
      <c r="Q22" s="797"/>
    </row>
    <row r="23" spans="2:17" ht="20.100000000000001" customHeight="1">
      <c r="B23" s="47"/>
      <c r="C23" s="49"/>
      <c r="D23" s="267"/>
      <c r="E23" s="267"/>
      <c r="F23" s="267"/>
      <c r="G23" s="267"/>
      <c r="J23" s="3092" t="s">
        <v>1965</v>
      </c>
      <c r="K23" s="3097" t="s">
        <v>1966</v>
      </c>
      <c r="L23" s="3098"/>
      <c r="M23" s="3098"/>
      <c r="N23" s="3098"/>
      <c r="O23" s="3098"/>
      <c r="P23" s="3098"/>
      <c r="Q23" s="3099"/>
    </row>
    <row r="24" spans="2:17" ht="20.100000000000001" customHeight="1">
      <c r="J24" s="3094"/>
      <c r="K24" s="3100"/>
      <c r="L24" s="3101"/>
      <c r="M24" s="3101"/>
      <c r="N24" s="3101"/>
      <c r="O24" s="3101"/>
      <c r="P24" s="3101"/>
      <c r="Q24" s="3102"/>
    </row>
    <row r="25" spans="2:17" ht="20.100000000000001" customHeight="1">
      <c r="B25" s="808" t="s">
        <v>1925</v>
      </c>
      <c r="C25" s="803"/>
      <c r="D25" s="803"/>
      <c r="E25" s="803"/>
      <c r="F25" s="803"/>
      <c r="G25" s="804"/>
      <c r="J25" s="3092" t="s">
        <v>1970</v>
      </c>
      <c r="K25" s="3097" t="s">
        <v>1967</v>
      </c>
      <c r="L25" s="3098"/>
      <c r="M25" s="3098"/>
      <c r="N25" s="3098"/>
      <c r="O25" s="3098"/>
      <c r="P25" s="3098"/>
      <c r="Q25" s="801"/>
    </row>
    <row r="26" spans="2:17" ht="20.100000000000001" customHeight="1">
      <c r="B26" s="2310" t="s">
        <v>1936</v>
      </c>
      <c r="C26" s="2274"/>
      <c r="D26" s="2274"/>
      <c r="E26" s="2274"/>
      <c r="F26" s="2274"/>
      <c r="G26" s="2249"/>
      <c r="J26" s="3110"/>
      <c r="K26" s="3100"/>
      <c r="L26" s="3101"/>
      <c r="M26" s="3101"/>
      <c r="N26" s="3101"/>
      <c r="O26" s="3101"/>
      <c r="P26" s="3101"/>
      <c r="Q26" s="797"/>
    </row>
    <row r="27" spans="2:17" ht="20.100000000000001" customHeight="1">
      <c r="B27" s="3111"/>
      <c r="C27" s="3112"/>
      <c r="D27" s="3112"/>
      <c r="E27" s="3112"/>
      <c r="F27" s="3112"/>
      <c r="G27" s="3113"/>
      <c r="J27" s="3092" t="s">
        <v>1971</v>
      </c>
      <c r="K27" s="800" t="s">
        <v>1980</v>
      </c>
      <c r="L27" s="800"/>
      <c r="M27" s="800"/>
      <c r="N27" s="800"/>
      <c r="O27" s="800"/>
      <c r="P27" s="800"/>
      <c r="Q27" s="801"/>
    </row>
    <row r="28" spans="2:17" ht="20.100000000000001" customHeight="1">
      <c r="B28" s="901" t="s">
        <v>1926</v>
      </c>
      <c r="C28" s="902"/>
      <c r="D28" s="903"/>
      <c r="E28" s="903"/>
      <c r="F28" s="903"/>
      <c r="G28" s="904"/>
      <c r="J28" s="3093"/>
      <c r="K28" s="273" t="s">
        <v>1981</v>
      </c>
      <c r="L28" s="273"/>
      <c r="M28" s="273"/>
      <c r="N28" s="273"/>
      <c r="O28" s="273"/>
      <c r="P28" s="273"/>
      <c r="Q28" s="797"/>
    </row>
    <row r="29" spans="2:17" ht="20.100000000000001" customHeight="1">
      <c r="B29" s="898" t="s">
        <v>2102</v>
      </c>
      <c r="C29" s="899"/>
      <c r="D29" s="273"/>
      <c r="E29" s="273"/>
      <c r="F29" s="273"/>
      <c r="G29" s="797"/>
      <c r="J29" s="3093"/>
      <c r="K29" s="273" t="s">
        <v>1975</v>
      </c>
      <c r="L29" s="273"/>
      <c r="M29" s="273"/>
      <c r="N29" s="273"/>
      <c r="O29" s="273"/>
      <c r="P29" s="273"/>
      <c r="Q29" s="797"/>
    </row>
    <row r="30" spans="2:17" ht="20.100000000000001" customHeight="1">
      <c r="B30" s="898" t="s">
        <v>2103</v>
      </c>
      <c r="C30" s="899"/>
      <c r="D30" s="273"/>
      <c r="E30" s="273"/>
      <c r="F30" s="273"/>
      <c r="G30" s="797"/>
      <c r="J30" s="3093"/>
      <c r="K30" s="273" t="s">
        <v>1976</v>
      </c>
      <c r="L30" s="273"/>
      <c r="M30" s="273"/>
      <c r="N30" s="273"/>
      <c r="O30" s="273"/>
      <c r="P30" s="273"/>
      <c r="Q30" s="797"/>
    </row>
    <row r="31" spans="2:17" ht="20.100000000000001" customHeight="1">
      <c r="B31" s="898"/>
      <c r="C31" s="899" t="s">
        <v>2104</v>
      </c>
      <c r="D31" s="273"/>
      <c r="E31" s="273"/>
      <c r="F31" s="273"/>
      <c r="G31" s="797"/>
      <c r="J31" s="3093"/>
      <c r="K31" s="273" t="s">
        <v>1977</v>
      </c>
      <c r="L31" s="273"/>
      <c r="M31" s="273"/>
      <c r="N31" s="273"/>
      <c r="O31" s="273"/>
      <c r="P31" s="273"/>
      <c r="Q31" s="797"/>
    </row>
    <row r="32" spans="2:17" ht="20.100000000000001" customHeight="1">
      <c r="B32" s="898"/>
      <c r="C32" s="899" t="s">
        <v>2106</v>
      </c>
      <c r="D32" s="273"/>
      <c r="E32" s="273"/>
      <c r="F32" s="273"/>
      <c r="G32" s="797"/>
      <c r="J32" s="3093"/>
      <c r="K32" s="273" t="s">
        <v>1978</v>
      </c>
      <c r="L32" s="273"/>
      <c r="M32" s="273"/>
      <c r="N32" s="273"/>
      <c r="O32" s="273"/>
      <c r="P32" s="273"/>
      <c r="Q32" s="797"/>
    </row>
    <row r="33" spans="2:17" ht="20.100000000000001" customHeight="1">
      <c r="B33" s="50"/>
      <c r="C33" s="900" t="s">
        <v>2105</v>
      </c>
      <c r="D33" s="805"/>
      <c r="E33" s="805"/>
      <c r="F33" s="805"/>
      <c r="G33" s="806"/>
      <c r="J33" s="3094"/>
      <c r="K33" s="805" t="s">
        <v>1979</v>
      </c>
      <c r="L33" s="805"/>
      <c r="M33" s="805"/>
      <c r="N33" s="805"/>
      <c r="O33" s="805"/>
      <c r="P33" s="805"/>
      <c r="Q33" s="806"/>
    </row>
    <row r="34" spans="2:17" ht="20.100000000000001" customHeight="1">
      <c r="J34" s="3089" t="s">
        <v>2109</v>
      </c>
      <c r="K34" s="273" t="s">
        <v>1982</v>
      </c>
      <c r="L34" s="273"/>
      <c r="M34" s="273"/>
      <c r="N34" s="273"/>
      <c r="O34" s="273"/>
      <c r="P34" s="273"/>
      <c r="Q34" s="797"/>
    </row>
    <row r="35" spans="2:17" ht="20.100000000000001" customHeight="1">
      <c r="C35" s="269" t="s">
        <v>1250</v>
      </c>
      <c r="J35" s="3090"/>
      <c r="K35" s="273" t="s">
        <v>1983</v>
      </c>
      <c r="L35" s="273"/>
      <c r="M35" s="273"/>
      <c r="N35" s="273"/>
      <c r="O35" s="273"/>
      <c r="P35" s="273"/>
      <c r="Q35" s="797"/>
    </row>
    <row r="36" spans="2:17" ht="20.100000000000001" customHeight="1">
      <c r="C36" s="269" t="s">
        <v>1249</v>
      </c>
      <c r="J36" s="3090"/>
      <c r="K36" s="273" t="s">
        <v>1984</v>
      </c>
      <c r="L36" s="273"/>
      <c r="M36" s="273"/>
      <c r="N36" s="273"/>
      <c r="O36" s="273"/>
      <c r="P36" s="273"/>
      <c r="Q36" s="797"/>
    </row>
    <row r="37" spans="2:17" ht="20.100000000000001" customHeight="1">
      <c r="J37" s="3090"/>
      <c r="K37" s="273" t="s">
        <v>1985</v>
      </c>
      <c r="L37" s="273"/>
      <c r="M37" s="273"/>
      <c r="N37" s="273"/>
      <c r="O37" s="273"/>
      <c r="P37" s="273"/>
      <c r="Q37" s="797"/>
    </row>
    <row r="38" spans="2:17" ht="20.100000000000001" customHeight="1">
      <c r="B38" s="852" t="s">
        <v>1930</v>
      </c>
      <c r="J38" s="3090"/>
      <c r="K38" s="273" t="s">
        <v>1986</v>
      </c>
      <c r="L38" s="273"/>
      <c r="M38" s="273"/>
      <c r="N38" s="273"/>
      <c r="O38" s="273"/>
      <c r="P38" s="273"/>
      <c r="Q38" s="797"/>
    </row>
    <row r="39" spans="2:17" ht="20.100000000000001" customHeight="1">
      <c r="B39" s="852" t="s">
        <v>1927</v>
      </c>
      <c r="J39" s="3090"/>
      <c r="K39" s="273" t="s">
        <v>1987</v>
      </c>
      <c r="L39" s="273"/>
      <c r="M39" s="273"/>
      <c r="N39" s="273"/>
      <c r="O39" s="273"/>
      <c r="P39" s="273"/>
      <c r="Q39" s="797"/>
    </row>
    <row r="40" spans="2:17" ht="20.100000000000001" customHeight="1">
      <c r="B40" s="852" t="s">
        <v>2002</v>
      </c>
      <c r="J40" s="3090"/>
      <c r="K40" s="273" t="s">
        <v>1988</v>
      </c>
      <c r="L40" s="273"/>
      <c r="M40" s="273"/>
      <c r="N40" s="273"/>
      <c r="O40" s="273"/>
      <c r="P40" s="273"/>
      <c r="Q40" s="797"/>
    </row>
    <row r="41" spans="2:17" ht="20.100000000000001" customHeight="1">
      <c r="J41" s="3091"/>
      <c r="K41" s="805" t="s">
        <v>2110</v>
      </c>
      <c r="L41" s="805"/>
      <c r="M41" s="805"/>
      <c r="N41" s="805"/>
      <c r="O41" s="805"/>
      <c r="P41" s="805"/>
      <c r="Q41" s="806"/>
    </row>
  </sheetData>
  <mergeCells count="17">
    <mergeCell ref="B26:G27"/>
    <mergeCell ref="E12:G12"/>
    <mergeCell ref="E13:G13"/>
    <mergeCell ref="B3:G3"/>
    <mergeCell ref="B6:D6"/>
    <mergeCell ref="B8:C8"/>
    <mergeCell ref="E11:G11"/>
    <mergeCell ref="J34:J41"/>
    <mergeCell ref="J27:J33"/>
    <mergeCell ref="J5:J6"/>
    <mergeCell ref="K23:Q24"/>
    <mergeCell ref="K25:P26"/>
    <mergeCell ref="K12:Q13"/>
    <mergeCell ref="J12:J13"/>
    <mergeCell ref="J14:J15"/>
    <mergeCell ref="J23:J24"/>
    <mergeCell ref="J25:J26"/>
  </mergeCells>
  <phoneticPr fontId="5"/>
  <printOptions horizontalCentered="1" verticalCentered="1"/>
  <pageMargins left="0.59055118110236227" right="0.39370078740157483" top="0.59055118110236227" bottom="0.59055118110236227" header="0.51181102362204722" footer="0.19685039370078741"/>
  <pageSetup paperSize="9" firstPageNumber="21" orientation="portrait" useFirstPageNumber="1" verticalDpi="1200" r:id="rId1"/>
  <headerFooter alignWithMargins="0">
    <oddFooter>&amp;C- &amp;P -&amp;R&amp;"ＭＳ Ｐ明朝,標準"&amp;10H26.9.1改訂</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FF00"/>
  </sheetPr>
  <dimension ref="A1:AD46"/>
  <sheetViews>
    <sheetView workbookViewId="0"/>
  </sheetViews>
  <sheetFormatPr defaultColWidth="9" defaultRowHeight="13.5"/>
  <cols>
    <col min="1" max="1" width="2.625" style="269" customWidth="1"/>
    <col min="2" max="2" width="5.875" style="269" customWidth="1"/>
    <col min="3" max="3" width="18.125" style="269" customWidth="1"/>
    <col min="4" max="4" width="11.25" style="269" customWidth="1"/>
    <col min="5" max="5" width="9" style="269" customWidth="1"/>
    <col min="6" max="6" width="11.125" style="269" customWidth="1"/>
    <col min="7" max="7" width="33.125" style="269" customWidth="1"/>
    <col min="8" max="8" width="1.625" style="269" customWidth="1"/>
    <col min="9" max="9" width="12.5" style="269" customWidth="1"/>
    <col min="10" max="16384" width="9" style="269"/>
  </cols>
  <sheetData>
    <row r="1" spans="2:7" ht="36" customHeight="1">
      <c r="B1" s="3118" t="s">
        <v>1263</v>
      </c>
      <c r="C1" s="3118"/>
      <c r="D1" s="3118"/>
      <c r="E1" s="3118"/>
      <c r="F1" s="3118"/>
      <c r="G1" s="3118"/>
    </row>
    <row r="2" spans="2:7" ht="21" customHeight="1"/>
    <row r="3" spans="2:7" ht="21" customHeight="1">
      <c r="B3" s="269" t="s">
        <v>1262</v>
      </c>
    </row>
    <row r="4" spans="2:7" ht="21" customHeight="1">
      <c r="B4" s="3114" t="str">
        <f>入力!$C$6</f>
        <v>◎◎国道 ○○○舗装工事作業所</v>
      </c>
      <c r="C4" s="3115"/>
      <c r="D4" s="3115"/>
    </row>
    <row r="5" spans="2:7" ht="9" customHeight="1"/>
    <row r="6" spans="2:7" ht="21" customHeight="1">
      <c r="B6" s="272" t="s">
        <v>1257</v>
      </c>
      <c r="C6" s="272"/>
    </row>
    <row r="7" spans="2:7" ht="21" customHeight="1">
      <c r="B7" s="3114" t="str">
        <f>入力!$C$8</f>
        <v>　安　全　慎　太　郎</v>
      </c>
      <c r="C7" s="3115"/>
      <c r="D7" s="271" t="s">
        <v>498</v>
      </c>
    </row>
    <row r="8" spans="2:7" ht="27" customHeight="1">
      <c r="E8" s="270" t="s">
        <v>1261</v>
      </c>
      <c r="F8" s="490" t="str">
        <f>入力!$C$21</f>
        <v>101-xxxx</v>
      </c>
    </row>
    <row r="9" spans="2:7" ht="21" customHeight="1">
      <c r="D9" s="269" t="s">
        <v>1256</v>
      </c>
      <c r="E9" s="3114" t="str">
        <f>入力!$C$22</f>
        <v>東京都港区芝浦北５－Ｘ－Ｘ</v>
      </c>
      <c r="F9" s="3115"/>
      <c r="G9" s="3115"/>
    </row>
    <row r="10" spans="2:7" ht="9" customHeight="1"/>
    <row r="11" spans="2:7" ht="21" customHeight="1">
      <c r="D11" s="269" t="s">
        <v>394</v>
      </c>
      <c r="E11" s="3114" t="str">
        <f>入力!$C$25</f>
        <v>大山建設株式会社</v>
      </c>
      <c r="F11" s="3115"/>
      <c r="G11" s="3115"/>
    </row>
    <row r="12" spans="2:7" ht="9" customHeight="1"/>
    <row r="13" spans="2:7" ht="21" customHeight="1">
      <c r="D13" s="269" t="s">
        <v>1064</v>
      </c>
      <c r="E13" s="3114" t="str">
        <f>入力!$C$26</f>
        <v>大 山　一 郎</v>
      </c>
      <c r="F13" s="3115"/>
      <c r="G13" s="3115"/>
    </row>
    <row r="14" spans="2:7" ht="18.75" customHeight="1"/>
    <row r="15" spans="2:7" ht="16.5" customHeight="1">
      <c r="B15" s="269" t="s">
        <v>1933</v>
      </c>
    </row>
    <row r="16" spans="2:7" ht="16.5" customHeight="1">
      <c r="B16" s="269" t="s">
        <v>1932</v>
      </c>
    </row>
    <row r="17" spans="1:30" ht="16.5" customHeight="1">
      <c r="B17" s="269" t="s">
        <v>1934</v>
      </c>
    </row>
    <row r="18" spans="1:30" ht="16.5" customHeight="1">
      <c r="B18" s="269" t="s">
        <v>1935</v>
      </c>
    </row>
    <row r="19" spans="1:30" ht="16.5" customHeight="1">
      <c r="E19" s="274" t="s">
        <v>1052</v>
      </c>
    </row>
    <row r="20" spans="1:30" ht="16.5" customHeight="1"/>
    <row r="21" spans="1:30" ht="21" customHeight="1">
      <c r="B21" s="47" t="s">
        <v>1255</v>
      </c>
      <c r="C21" s="49"/>
      <c r="D21" s="268" t="s">
        <v>1254</v>
      </c>
      <c r="E21" s="268" t="s">
        <v>1253</v>
      </c>
      <c r="F21" s="268" t="s">
        <v>1252</v>
      </c>
      <c r="G21" s="268" t="s">
        <v>1251</v>
      </c>
    </row>
    <row r="22" spans="1:30" ht="21" customHeight="1">
      <c r="B22" s="47"/>
      <c r="C22" s="49"/>
      <c r="D22" s="267"/>
      <c r="E22" s="267"/>
      <c r="F22" s="267"/>
      <c r="G22" s="267"/>
    </row>
    <row r="23" spans="1:30" ht="21" customHeight="1">
      <c r="B23" s="47"/>
      <c r="C23" s="49"/>
      <c r="D23" s="267"/>
      <c r="E23" s="267"/>
      <c r="F23" s="267"/>
      <c r="G23" s="267"/>
    </row>
    <row r="24" spans="1:30" ht="21" customHeight="1">
      <c r="B24" s="47"/>
      <c r="C24" s="49"/>
      <c r="D24" s="267"/>
      <c r="E24" s="267"/>
      <c r="F24" s="267"/>
      <c r="G24" s="267"/>
    </row>
    <row r="25" spans="1:30" ht="21" customHeight="1">
      <c r="B25" s="47"/>
      <c r="C25" s="49"/>
      <c r="D25" s="267"/>
      <c r="E25" s="267"/>
      <c r="F25" s="267"/>
      <c r="G25" s="267"/>
    </row>
    <row r="26" spans="1:30" ht="21" customHeight="1">
      <c r="B26" s="47"/>
      <c r="C26" s="49"/>
      <c r="D26" s="267"/>
      <c r="E26" s="267"/>
      <c r="F26" s="267"/>
      <c r="G26" s="267"/>
    </row>
    <row r="27" spans="1:30" ht="21" customHeight="1">
      <c r="C27" s="273"/>
      <c r="D27" s="273"/>
      <c r="E27" s="273"/>
      <c r="F27" s="273"/>
      <c r="G27" s="273"/>
    </row>
    <row r="28" spans="1:30" ht="21" customHeight="1">
      <c r="A28" s="797"/>
      <c r="B28" s="851" t="s">
        <v>2004</v>
      </c>
      <c r="C28" s="803"/>
      <c r="D28" s="803"/>
      <c r="E28" s="803"/>
      <c r="F28" s="803"/>
      <c r="G28" s="804"/>
    </row>
    <row r="29" spans="1:30" ht="17.25" customHeight="1">
      <c r="A29" s="797"/>
      <c r="B29" s="807" t="s">
        <v>1992</v>
      </c>
      <c r="C29" s="273"/>
      <c r="D29" s="273"/>
      <c r="E29" s="273"/>
      <c r="F29" s="273"/>
      <c r="G29" s="797"/>
    </row>
    <row r="30" spans="1:30" ht="17.25" customHeight="1">
      <c r="A30" s="797"/>
      <c r="B30" s="807" t="s">
        <v>2012</v>
      </c>
      <c r="C30" s="273"/>
      <c r="D30" s="273"/>
      <c r="E30" s="273"/>
      <c r="F30" s="273"/>
      <c r="G30" s="797"/>
    </row>
    <row r="31" spans="1:30" ht="17.25" customHeight="1">
      <c r="A31" s="797"/>
      <c r="B31" s="807" t="s">
        <v>2055</v>
      </c>
      <c r="C31" s="273"/>
      <c r="D31" s="273"/>
      <c r="E31" s="273"/>
      <c r="F31" s="273"/>
      <c r="G31" s="797"/>
    </row>
    <row r="32" spans="1:30" s="54" customFormat="1" ht="17.25" customHeight="1">
      <c r="A32" s="811"/>
      <c r="B32" s="807" t="s">
        <v>1993</v>
      </c>
      <c r="C32" s="278"/>
      <c r="D32" s="278"/>
      <c r="E32" s="278"/>
      <c r="F32" s="278"/>
      <c r="G32" s="810"/>
      <c r="H32" s="278"/>
      <c r="I32" s="278"/>
      <c r="J32" s="278"/>
      <c r="K32" s="278"/>
      <c r="L32" s="278"/>
      <c r="M32" s="278"/>
      <c r="N32" s="278"/>
      <c r="O32" s="278"/>
      <c r="P32" s="278"/>
      <c r="Q32" s="278"/>
      <c r="R32" s="278"/>
      <c r="S32" s="278"/>
      <c r="T32" s="278"/>
      <c r="U32" s="278"/>
      <c r="V32" s="278"/>
      <c r="W32" s="278"/>
      <c r="X32" s="278"/>
      <c r="Y32" s="278"/>
      <c r="Z32" s="278"/>
      <c r="AA32" s="278"/>
      <c r="AB32" s="497"/>
      <c r="AC32" s="25"/>
      <c r="AD32" s="495"/>
    </row>
    <row r="33" spans="1:30" s="54" customFormat="1" ht="17.25" customHeight="1">
      <c r="A33" s="811"/>
      <c r="B33" s="807" t="s">
        <v>1994</v>
      </c>
      <c r="C33" s="278"/>
      <c r="D33" s="278"/>
      <c r="E33" s="278"/>
      <c r="F33" s="278"/>
      <c r="G33" s="810"/>
      <c r="H33" s="278"/>
      <c r="I33" s="278"/>
      <c r="J33" s="278"/>
      <c r="K33" s="278"/>
      <c r="L33" s="278"/>
      <c r="M33" s="278"/>
      <c r="N33" s="278"/>
      <c r="O33" s="278"/>
      <c r="P33" s="278"/>
      <c r="Q33" s="278"/>
      <c r="R33" s="278"/>
      <c r="S33" s="278"/>
      <c r="T33" s="278"/>
      <c r="U33" s="278"/>
      <c r="V33" s="278"/>
      <c r="W33" s="278"/>
      <c r="X33" s="278"/>
      <c r="Y33" s="278"/>
      <c r="Z33" s="278"/>
      <c r="AA33" s="278"/>
      <c r="AB33" s="497"/>
      <c r="AC33" s="25"/>
      <c r="AD33" s="495"/>
    </row>
    <row r="34" spans="1:30" s="54" customFormat="1" ht="17.25" customHeight="1">
      <c r="A34" s="811"/>
      <c r="B34" s="807" t="s">
        <v>1995</v>
      </c>
      <c r="C34" s="278"/>
      <c r="D34" s="278"/>
      <c r="E34" s="278"/>
      <c r="F34" s="278"/>
      <c r="G34" s="810"/>
      <c r="H34" s="278"/>
      <c r="I34" s="278"/>
      <c r="J34" s="278"/>
      <c r="K34" s="278"/>
      <c r="L34" s="278"/>
      <c r="M34" s="278"/>
      <c r="N34" s="278"/>
      <c r="O34" s="278"/>
      <c r="P34" s="278"/>
      <c r="Q34" s="278"/>
      <c r="R34" s="278"/>
      <c r="S34" s="278"/>
      <c r="T34" s="278"/>
      <c r="U34" s="278"/>
      <c r="V34" s="278"/>
      <c r="W34" s="278"/>
      <c r="X34" s="278"/>
      <c r="Y34" s="278"/>
      <c r="Z34" s="278"/>
      <c r="AA34" s="278"/>
      <c r="AB34" s="497"/>
      <c r="AC34" s="25"/>
      <c r="AD34" s="495"/>
    </row>
    <row r="35" spans="1:30" ht="17.25" customHeight="1">
      <c r="A35" s="797"/>
      <c r="B35" s="807" t="s">
        <v>1996</v>
      </c>
      <c r="C35" s="273"/>
      <c r="D35" s="273"/>
      <c r="E35" s="273"/>
      <c r="F35" s="273"/>
      <c r="G35" s="797"/>
    </row>
    <row r="36" spans="1:30" ht="17.25" customHeight="1">
      <c r="A36" s="797"/>
      <c r="B36" s="809" t="s">
        <v>1931</v>
      </c>
      <c r="C36" s="805"/>
      <c r="D36" s="805"/>
      <c r="E36" s="805"/>
      <c r="F36" s="805"/>
      <c r="G36" s="806"/>
    </row>
    <row r="37" spans="1:30" ht="17.25" customHeight="1"/>
    <row r="38" spans="1:30" ht="21" customHeight="1">
      <c r="G38" s="270" t="s">
        <v>1259</v>
      </c>
    </row>
    <row r="39" spans="1:30" ht="28.5" customHeight="1">
      <c r="E39" s="3117" t="s">
        <v>1898</v>
      </c>
      <c r="F39" s="1159"/>
      <c r="G39" s="491" t="str">
        <f>入力!$C$52</f>
        <v>㈱山田土建</v>
      </c>
    </row>
    <row r="40" spans="1:30" ht="21" customHeight="1"/>
    <row r="41" spans="1:30" ht="21" customHeight="1">
      <c r="F41" s="270" t="s">
        <v>1260</v>
      </c>
      <c r="G41" s="492" t="s">
        <v>1830</v>
      </c>
    </row>
    <row r="42" spans="1:30" ht="21" customHeight="1">
      <c r="G42" s="492"/>
    </row>
    <row r="43" spans="1:30" ht="17.25" customHeight="1">
      <c r="B43" s="852" t="s">
        <v>1927</v>
      </c>
    </row>
    <row r="44" spans="1:30" ht="17.25" customHeight="1">
      <c r="B44" s="852" t="s">
        <v>2003</v>
      </c>
    </row>
    <row r="45" spans="1:30" ht="21" customHeight="1"/>
    <row r="46" spans="1:30" ht="21" customHeight="1">
      <c r="G46" s="270"/>
    </row>
  </sheetData>
  <mergeCells count="7">
    <mergeCell ref="E39:F39"/>
    <mergeCell ref="E11:G11"/>
    <mergeCell ref="E13:G13"/>
    <mergeCell ref="B1:G1"/>
    <mergeCell ref="B4:D4"/>
    <mergeCell ref="B7:C7"/>
    <mergeCell ref="E9:G9"/>
  </mergeCells>
  <phoneticPr fontId="5"/>
  <printOptions horizontalCentered="1" verticalCentered="1"/>
  <pageMargins left="0.59055118110236227" right="0.39370078740157483" top="0.47244094488188981" bottom="0.27559055118110237" header="0.39370078740157483" footer="0.19685039370078741"/>
  <pageSetup paperSize="9" firstPageNumber="23" orientation="portrait" useFirstPageNumber="1" verticalDpi="1200" r:id="rId1"/>
  <headerFooter alignWithMargins="0">
    <oddHeader>&amp;R&amp;"ＭＳ 明朝,標準"&amp;10戸安様式第16号</oddHeader>
    <oddFooter>&amp;C- &amp;P -&amp;R&amp;"ＭＳ Ｐ明朝,標準"&amp;10H26.9.1改訂</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FF00"/>
  </sheetPr>
  <dimension ref="A1:AG216"/>
  <sheetViews>
    <sheetView topLeftCell="A25" workbookViewId="0">
      <selection activeCell="B25" sqref="B25"/>
    </sheetView>
  </sheetViews>
  <sheetFormatPr defaultColWidth="9" defaultRowHeight="13.5"/>
  <cols>
    <col min="1" max="1" width="2.875" style="54" bestFit="1" customWidth="1"/>
    <col min="2" max="2" width="16" style="54" customWidth="1"/>
    <col min="3" max="3" width="6.25" style="54" customWidth="1"/>
    <col min="4" max="4" width="3.75" style="54" customWidth="1"/>
    <col min="5" max="5" width="3.125" style="54" customWidth="1"/>
    <col min="6" max="6" width="3.75" style="54" customWidth="1"/>
    <col min="7" max="7" width="3.125" style="54" customWidth="1"/>
    <col min="8" max="8" width="3" style="54" customWidth="1"/>
    <col min="9" max="9" width="3.25" style="54" customWidth="1"/>
    <col min="10" max="10" width="4.375" style="54" customWidth="1"/>
    <col min="11" max="11" width="3.125" style="54" customWidth="1"/>
    <col min="12" max="12" width="4.375" style="54" customWidth="1"/>
    <col min="13" max="13" width="2.125" style="54" customWidth="1"/>
    <col min="14" max="14" width="2.25" style="54" customWidth="1"/>
    <col min="15" max="16" width="2.625" style="54" customWidth="1"/>
    <col min="17" max="18" width="3.125" style="54" customWidth="1"/>
    <col min="19" max="20" width="2.625" style="54" customWidth="1"/>
    <col min="21" max="21" width="2.5" style="54" customWidth="1"/>
    <col min="22" max="22" width="3.625" style="54" customWidth="1"/>
    <col min="23" max="23" width="3.125" style="54" customWidth="1"/>
    <col min="24" max="25" width="3.375" style="54" customWidth="1"/>
    <col min="26" max="26" width="3.125" style="54" customWidth="1"/>
    <col min="27" max="28" width="3.375" style="54" customWidth="1"/>
    <col min="29" max="29" width="3" style="495" customWidth="1"/>
    <col min="30" max="30" width="9" style="495"/>
    <col min="31" max="16384" width="9" style="54"/>
  </cols>
  <sheetData>
    <row r="1" spans="1:33">
      <c r="R1" s="54" t="s">
        <v>995</v>
      </c>
      <c r="T1" s="25" t="s">
        <v>334</v>
      </c>
      <c r="V1" s="3173">
        <f>入力!$D$20</f>
        <v>27</v>
      </c>
      <c r="W1" s="3173"/>
      <c r="X1" s="25" t="s">
        <v>389</v>
      </c>
      <c r="Y1" s="493">
        <f>入力!$F$20</f>
        <v>7</v>
      </c>
      <c r="Z1" s="25" t="s">
        <v>414</v>
      </c>
      <c r="AA1" s="494">
        <f>入力!$H$20</f>
        <v>25</v>
      </c>
      <c r="AB1" s="54" t="s">
        <v>426</v>
      </c>
      <c r="AC1" s="300"/>
      <c r="AD1" s="54"/>
      <c r="AF1" s="495"/>
      <c r="AG1" s="495"/>
    </row>
    <row r="4" spans="1:33" ht="30.75">
      <c r="A4" s="3174" t="s">
        <v>1294</v>
      </c>
      <c r="B4" s="3174"/>
      <c r="C4" s="3174"/>
      <c r="D4" s="3174"/>
      <c r="E4" s="3174"/>
      <c r="F4" s="3174"/>
      <c r="G4" s="3174"/>
      <c r="H4" s="3174"/>
      <c r="I4" s="3174"/>
      <c r="J4" s="3174"/>
      <c r="K4" s="3174"/>
      <c r="L4" s="3174"/>
      <c r="M4" s="3174"/>
      <c r="N4" s="3174"/>
      <c r="O4" s="3174"/>
      <c r="P4" s="3174"/>
      <c r="Q4" s="3174"/>
      <c r="R4" s="3174"/>
      <c r="S4" s="3174"/>
      <c r="T4" s="3174"/>
      <c r="U4" s="3174"/>
      <c r="V4" s="3174"/>
      <c r="W4" s="3174"/>
      <c r="X4" s="3174"/>
      <c r="Y4" s="3174"/>
      <c r="Z4" s="3174"/>
      <c r="AA4" s="3174"/>
      <c r="AB4" s="3174"/>
    </row>
    <row r="5" spans="1:33" ht="21" customHeight="1">
      <c r="A5" s="3175" t="s">
        <v>1293</v>
      </c>
      <c r="B5" s="3176"/>
      <c r="C5" s="3176"/>
      <c r="D5" s="3176"/>
      <c r="E5" s="3176"/>
      <c r="F5" s="3176"/>
      <c r="G5" s="3176"/>
      <c r="H5" s="3176"/>
      <c r="I5" s="3176"/>
      <c r="J5" s="3176"/>
      <c r="K5" s="3176"/>
      <c r="L5" s="3176"/>
      <c r="M5" s="3176"/>
      <c r="N5" s="3176"/>
      <c r="O5" s="3176"/>
      <c r="P5" s="3176"/>
      <c r="Q5" s="3176"/>
      <c r="R5" s="3176"/>
      <c r="S5" s="3176"/>
      <c r="T5" s="3176"/>
      <c r="U5" s="3176"/>
      <c r="V5" s="3176"/>
      <c r="W5" s="3176"/>
      <c r="X5" s="3176"/>
      <c r="Y5" s="3176"/>
      <c r="Z5" s="3176"/>
      <c r="AA5" s="3176"/>
      <c r="AB5" s="3176"/>
    </row>
    <row r="6" spans="1:33" ht="30" customHeight="1">
      <c r="A6" s="276"/>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row>
    <row r="7" spans="1:33" ht="21" customHeight="1">
      <c r="A7" s="3177" t="s">
        <v>1913</v>
      </c>
      <c r="B7" s="3178"/>
      <c r="C7" s="3178"/>
      <c r="D7" s="3178"/>
      <c r="E7" s="3178"/>
      <c r="F7" s="3178"/>
      <c r="G7" s="3178"/>
      <c r="H7" s="3178"/>
      <c r="I7" s="3178"/>
      <c r="J7" s="3178"/>
      <c r="K7" s="3178"/>
      <c r="L7" s="3178"/>
      <c r="M7" s="3178"/>
      <c r="N7" s="3178"/>
      <c r="O7" s="3178"/>
      <c r="P7" s="3178"/>
      <c r="Q7" s="3178"/>
      <c r="R7" s="3178"/>
      <c r="S7" s="3178"/>
      <c r="T7" s="3178"/>
      <c r="U7" s="3178"/>
      <c r="V7" s="3178"/>
      <c r="W7" s="3178"/>
      <c r="X7" s="3178"/>
      <c r="Y7" s="3178"/>
      <c r="Z7" s="3178"/>
      <c r="AA7" s="3178"/>
      <c r="AB7" s="3178"/>
      <c r="AD7" s="266"/>
    </row>
    <row r="8" spans="1:33" ht="21" customHeight="1">
      <c r="A8" s="298"/>
      <c r="B8" s="298"/>
      <c r="C8" s="827"/>
      <c r="D8" s="827"/>
      <c r="E8" s="827"/>
      <c r="F8" s="827"/>
      <c r="G8" s="827"/>
      <c r="H8" s="827"/>
      <c r="I8" s="827"/>
      <c r="J8" s="827"/>
      <c r="K8" s="827"/>
      <c r="L8" s="827"/>
      <c r="M8" s="827"/>
      <c r="N8" s="827"/>
      <c r="O8" s="827"/>
      <c r="P8" s="827"/>
      <c r="Q8" s="827"/>
      <c r="R8" s="827"/>
      <c r="S8" s="827"/>
      <c r="T8" s="827"/>
      <c r="U8" s="827"/>
      <c r="V8" s="827"/>
      <c r="W8" s="827"/>
      <c r="X8" s="827"/>
      <c r="Y8" s="827"/>
      <c r="Z8" s="827"/>
      <c r="AA8" s="827"/>
      <c r="AB8" s="827"/>
      <c r="AD8" s="266"/>
    </row>
    <row r="9" spans="1:33" ht="21" customHeight="1">
      <c r="A9" s="298"/>
      <c r="B9" s="297"/>
      <c r="C9" s="297"/>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D9" s="266"/>
    </row>
    <row r="10" spans="1:33" ht="21" customHeight="1" thickBot="1">
      <c r="A10" s="296"/>
      <c r="B10" s="295"/>
      <c r="C10" s="294"/>
      <c r="D10" s="294"/>
      <c r="E10" s="294"/>
      <c r="F10" s="294"/>
      <c r="G10" s="294"/>
      <c r="H10" s="294"/>
      <c r="I10" s="294"/>
      <c r="J10" s="294"/>
      <c r="K10" s="294"/>
      <c r="L10" s="294"/>
      <c r="M10" s="294"/>
      <c r="N10" s="294"/>
      <c r="O10" s="294"/>
      <c r="P10" s="294"/>
      <c r="Q10" s="294"/>
      <c r="R10" s="294"/>
      <c r="S10" s="294"/>
      <c r="T10" s="294"/>
      <c r="U10" s="293"/>
      <c r="V10" s="293"/>
      <c r="W10" s="293"/>
      <c r="X10" s="293"/>
      <c r="Y10" s="293"/>
      <c r="Z10" s="293"/>
      <c r="AA10" s="293"/>
      <c r="AB10" s="292"/>
    </row>
    <row r="11" spans="1:33" ht="27" customHeight="1">
      <c r="A11" s="3179" t="s">
        <v>1292</v>
      </c>
      <c r="B11" s="3180"/>
      <c r="C11" s="3181"/>
      <c r="D11" s="3172"/>
      <c r="E11" s="3172"/>
      <c r="F11" s="3172"/>
      <c r="G11" s="3172"/>
      <c r="H11" s="3172"/>
      <c r="I11" s="3180"/>
      <c r="J11" s="3182" t="s">
        <v>1254</v>
      </c>
      <c r="K11" s="3170"/>
      <c r="L11" s="3170"/>
      <c r="M11" s="3183" t="s">
        <v>1291</v>
      </c>
      <c r="N11" s="3183"/>
      <c r="O11" s="3183"/>
      <c r="P11" s="3183"/>
      <c r="Q11" s="3183"/>
      <c r="R11" s="3183"/>
      <c r="S11" s="3183"/>
      <c r="T11" s="3184"/>
      <c r="U11" s="3182" t="s">
        <v>1290</v>
      </c>
      <c r="V11" s="3170"/>
      <c r="W11" s="3170"/>
      <c r="X11" s="3170" t="s">
        <v>1289</v>
      </c>
      <c r="Y11" s="3170"/>
      <c r="Z11" s="3172"/>
      <c r="AA11" s="3170" t="s">
        <v>1288</v>
      </c>
      <c r="AB11" s="3171"/>
    </row>
    <row r="12" spans="1:33" ht="27" customHeight="1">
      <c r="A12" s="3148" t="s">
        <v>1287</v>
      </c>
      <c r="B12" s="3149"/>
      <c r="C12" s="3160"/>
      <c r="D12" s="3161"/>
      <c r="E12" s="3161"/>
      <c r="F12" s="3161"/>
      <c r="G12" s="3162"/>
      <c r="H12" s="3162"/>
      <c r="I12" s="3162"/>
      <c r="J12" s="3163"/>
      <c r="K12" s="3163"/>
      <c r="L12" s="3163"/>
      <c r="M12" s="3163"/>
      <c r="N12" s="3163"/>
      <c r="O12" s="3163"/>
      <c r="P12" s="3163"/>
      <c r="Q12" s="3163"/>
      <c r="R12" s="3163"/>
      <c r="S12" s="3163"/>
      <c r="T12" s="3163"/>
      <c r="U12" s="3163"/>
      <c r="V12" s="3163"/>
      <c r="W12" s="3163"/>
      <c r="X12" s="3163"/>
      <c r="Y12" s="3163"/>
      <c r="Z12" s="3163"/>
      <c r="AA12" s="3163"/>
      <c r="AB12" s="3164"/>
    </row>
    <row r="13" spans="1:33" ht="27" customHeight="1">
      <c r="A13" s="3158"/>
      <c r="B13" s="3159"/>
      <c r="C13" s="3165"/>
      <c r="D13" s="3166"/>
      <c r="E13" s="3166"/>
      <c r="F13" s="3166"/>
      <c r="G13" s="3166"/>
      <c r="H13" s="3166"/>
      <c r="I13" s="3166"/>
      <c r="J13" s="3166"/>
      <c r="K13" s="3166"/>
      <c r="L13" s="3166"/>
      <c r="M13" s="3166"/>
      <c r="N13" s="3166"/>
      <c r="O13" s="3166"/>
      <c r="P13" s="3166"/>
      <c r="Q13" s="3167" t="s">
        <v>404</v>
      </c>
      <c r="R13" s="3167"/>
      <c r="S13" s="3167"/>
      <c r="T13" s="3167"/>
      <c r="U13" s="3168"/>
      <c r="V13" s="3168"/>
      <c r="W13" s="299" t="s">
        <v>405</v>
      </c>
      <c r="X13" s="3168"/>
      <c r="Y13" s="3168"/>
      <c r="Z13" s="299" t="s">
        <v>405</v>
      </c>
      <c r="AA13" s="3168"/>
      <c r="AB13" s="3169"/>
    </row>
    <row r="14" spans="1:33" ht="27" customHeight="1">
      <c r="A14" s="3148" t="s">
        <v>1286</v>
      </c>
      <c r="B14" s="3149"/>
      <c r="C14" s="3151" t="s">
        <v>1285</v>
      </c>
      <c r="D14" s="3133"/>
      <c r="E14" s="3133"/>
      <c r="F14" s="3133"/>
      <c r="G14" s="3133"/>
      <c r="H14" s="3133"/>
      <c r="I14" s="3133"/>
      <c r="J14" s="3136" t="s">
        <v>1284</v>
      </c>
      <c r="K14" s="3137"/>
      <c r="L14" s="3137"/>
      <c r="M14" s="3133"/>
      <c r="N14" s="3133"/>
      <c r="O14" s="3133"/>
      <c r="P14" s="3133"/>
      <c r="Q14" s="3133"/>
      <c r="R14" s="3136" t="s">
        <v>1283</v>
      </c>
      <c r="S14" s="3137"/>
      <c r="T14" s="3137"/>
      <c r="U14" s="3150"/>
      <c r="V14" s="3145"/>
      <c r="W14" s="3146"/>
      <c r="X14" s="3146"/>
      <c r="Y14" s="3146"/>
      <c r="Z14" s="3146"/>
      <c r="AA14" s="3146"/>
      <c r="AB14" s="3147"/>
    </row>
    <row r="15" spans="1:33" ht="27" customHeight="1">
      <c r="A15" s="3134" t="s">
        <v>1282</v>
      </c>
      <c r="B15" s="3135"/>
      <c r="C15" s="3136" t="s">
        <v>1281</v>
      </c>
      <c r="D15" s="3137"/>
      <c r="E15" s="3137"/>
      <c r="F15" s="3137"/>
      <c r="G15" s="3138"/>
      <c r="H15" s="3138"/>
      <c r="I15" s="3139"/>
      <c r="J15" s="291" t="s">
        <v>1280</v>
      </c>
      <c r="K15" s="291"/>
      <c r="L15" s="291"/>
      <c r="M15" s="3138"/>
      <c r="N15" s="3138"/>
      <c r="O15" s="3144"/>
      <c r="P15" s="3144"/>
      <c r="Q15" s="3144"/>
      <c r="R15" s="290" t="s">
        <v>1279</v>
      </c>
      <c r="S15" s="3137"/>
      <c r="T15" s="3139"/>
      <c r="U15" s="3139"/>
      <c r="V15" s="3139"/>
      <c r="W15" s="289" t="s">
        <v>1278</v>
      </c>
      <c r="X15" s="3138"/>
      <c r="Y15" s="3139"/>
      <c r="Z15" s="3139"/>
      <c r="AA15" s="3139"/>
      <c r="AB15" s="3143"/>
    </row>
    <row r="16" spans="1:33" ht="27" customHeight="1">
      <c r="A16" s="3152" t="s">
        <v>1277</v>
      </c>
      <c r="B16" s="3153"/>
      <c r="C16" s="3154" t="s">
        <v>1276</v>
      </c>
      <c r="D16" s="3155"/>
      <c r="E16" s="3155"/>
      <c r="F16" s="3155"/>
      <c r="G16" s="3156"/>
      <c r="H16" s="3156"/>
      <c r="I16" s="3156"/>
      <c r="J16" s="3156"/>
      <c r="K16" s="3156"/>
      <c r="L16" s="3156"/>
      <c r="M16" s="3156"/>
      <c r="N16" s="3156"/>
      <c r="O16" s="3156"/>
      <c r="P16" s="3156"/>
      <c r="Q16" s="3156"/>
      <c r="R16" s="3156"/>
      <c r="S16" s="3156"/>
      <c r="T16" s="3156"/>
      <c r="U16" s="3156"/>
      <c r="V16" s="3156"/>
      <c r="W16" s="3156"/>
      <c r="X16" s="3156"/>
      <c r="Y16" s="3156"/>
      <c r="Z16" s="3156"/>
      <c r="AA16" s="3156"/>
      <c r="AB16" s="3157"/>
    </row>
    <row r="17" spans="1:30" ht="30" customHeight="1">
      <c r="A17" s="284"/>
      <c r="B17" s="288"/>
      <c r="C17" s="276"/>
      <c r="D17" s="276"/>
      <c r="E17" s="276"/>
      <c r="F17" s="276"/>
      <c r="G17" s="276"/>
      <c r="H17" s="3119" t="s">
        <v>1275</v>
      </c>
      <c r="I17" s="3119"/>
      <c r="J17" s="3119"/>
      <c r="K17" s="3119"/>
      <c r="L17" s="3119"/>
      <c r="M17" s="3119"/>
      <c r="N17" s="3119"/>
      <c r="O17" s="3119"/>
      <c r="P17" s="3120" t="str">
        <f>入力!$C$25</f>
        <v>大山建設株式会社</v>
      </c>
      <c r="Q17" s="3121"/>
      <c r="R17" s="3121"/>
      <c r="S17" s="3121"/>
      <c r="T17" s="3121"/>
      <c r="U17" s="3121"/>
      <c r="V17" s="3121"/>
      <c r="W17" s="3121"/>
      <c r="X17" s="3121"/>
      <c r="Y17" s="3121"/>
      <c r="Z17" s="3121"/>
      <c r="AA17" s="3122"/>
      <c r="AB17" s="3123"/>
      <c r="AC17" s="54"/>
      <c r="AD17" s="54"/>
    </row>
    <row r="18" spans="1:30" ht="30" customHeight="1">
      <c r="A18" s="284"/>
      <c r="B18" s="276"/>
      <c r="C18" s="276"/>
      <c r="D18" s="276"/>
      <c r="E18" s="276"/>
      <c r="F18" s="276"/>
      <c r="G18" s="276"/>
      <c r="H18" s="287" t="s">
        <v>1274</v>
      </c>
      <c r="I18" s="496" t="s">
        <v>1273</v>
      </c>
      <c r="J18" s="278" t="s">
        <v>1272</v>
      </c>
      <c r="K18" s="276"/>
      <c r="L18" s="276"/>
      <c r="M18" s="276"/>
      <c r="N18" s="276"/>
      <c r="O18" s="276"/>
      <c r="P18" s="3128" t="str">
        <f>入力!$C$52</f>
        <v>㈱山田土建</v>
      </c>
      <c r="Q18" s="3129"/>
      <c r="R18" s="3129"/>
      <c r="S18" s="3129"/>
      <c r="T18" s="3129"/>
      <c r="U18" s="3129"/>
      <c r="V18" s="3129"/>
      <c r="W18" s="3129"/>
      <c r="X18" s="3129"/>
      <c r="Y18" s="3129"/>
      <c r="Z18" s="3130"/>
      <c r="AA18" s="3131"/>
      <c r="AB18" s="3132"/>
      <c r="AC18" s="54"/>
      <c r="AD18" s="54"/>
    </row>
    <row r="19" spans="1:30" ht="30" customHeight="1">
      <c r="A19" s="284"/>
      <c r="B19" s="276"/>
      <c r="C19" s="276"/>
      <c r="D19" s="276"/>
      <c r="E19" s="276"/>
      <c r="F19" s="276"/>
      <c r="G19" s="276"/>
      <c r="H19" s="3119" t="s">
        <v>1271</v>
      </c>
      <c r="I19" s="3119"/>
      <c r="J19" s="3119"/>
      <c r="K19" s="3119"/>
      <c r="L19" s="3119"/>
      <c r="M19" s="3119"/>
      <c r="N19" s="3119"/>
      <c r="O19" s="3119"/>
      <c r="P19" s="3128" t="str">
        <f>入力!$C$49</f>
        <v>東京都千代田区神田３－xx-xx</v>
      </c>
      <c r="Q19" s="3129"/>
      <c r="R19" s="3129"/>
      <c r="S19" s="3129"/>
      <c r="T19" s="3129"/>
      <c r="U19" s="3129"/>
      <c r="V19" s="3129"/>
      <c r="W19" s="3129"/>
      <c r="X19" s="3129"/>
      <c r="Y19" s="3129"/>
      <c r="Z19" s="3130"/>
      <c r="AA19" s="3131"/>
      <c r="AB19" s="3132"/>
      <c r="AC19" s="54"/>
      <c r="AD19" s="54"/>
    </row>
    <row r="20" spans="1:30" ht="30" customHeight="1">
      <c r="A20" s="284"/>
      <c r="B20" s="276"/>
      <c r="C20" s="276"/>
      <c r="D20" s="276"/>
      <c r="E20" s="276"/>
      <c r="F20" s="276"/>
      <c r="G20" s="276"/>
      <c r="H20" s="3119" t="s">
        <v>1270</v>
      </c>
      <c r="I20" s="3119"/>
      <c r="J20" s="3119"/>
      <c r="K20" s="3119"/>
      <c r="L20" s="3119"/>
      <c r="M20" s="3119"/>
      <c r="N20" s="3119"/>
      <c r="O20" s="3119"/>
      <c r="P20" s="3128" t="str">
        <f>入力!$C$53</f>
        <v>　山　田　一　郎</v>
      </c>
      <c r="Q20" s="3129"/>
      <c r="R20" s="3129"/>
      <c r="S20" s="3129"/>
      <c r="T20" s="3129"/>
      <c r="U20" s="3129"/>
      <c r="V20" s="3129"/>
      <c r="W20" s="3129"/>
      <c r="X20" s="3129"/>
      <c r="Y20" s="3129"/>
      <c r="Z20" s="3129"/>
      <c r="AA20" s="3129"/>
      <c r="AB20" s="286"/>
      <c r="AC20" s="54"/>
      <c r="AD20" s="54"/>
    </row>
    <row r="21" spans="1:30" ht="30" customHeight="1" thickBot="1">
      <c r="A21" s="283"/>
      <c r="B21" s="285"/>
      <c r="C21" s="285"/>
      <c r="D21" s="285"/>
      <c r="E21" s="285"/>
      <c r="F21" s="285"/>
      <c r="G21" s="285"/>
      <c r="H21" s="3124" t="s">
        <v>1269</v>
      </c>
      <c r="I21" s="3124"/>
      <c r="J21" s="3124"/>
      <c r="K21" s="3124"/>
      <c r="L21" s="3124"/>
      <c r="M21" s="3124"/>
      <c r="N21" s="3124"/>
      <c r="O21" s="3124"/>
      <c r="P21" s="3125" t="str">
        <f>入力!$C$64</f>
        <v>　間　島　健　児</v>
      </c>
      <c r="Q21" s="3126"/>
      <c r="R21" s="3126"/>
      <c r="S21" s="3126"/>
      <c r="T21" s="3126"/>
      <c r="U21" s="3126"/>
      <c r="V21" s="3126"/>
      <c r="W21" s="3126"/>
      <c r="X21" s="3126"/>
      <c r="Y21" s="3126"/>
      <c r="Z21" s="3126"/>
      <c r="AA21" s="3126"/>
      <c r="AB21" s="3127"/>
      <c r="AC21" s="54"/>
      <c r="AD21" s="54"/>
    </row>
    <row r="22" spans="1:30" ht="28.5" customHeight="1" thickBot="1">
      <c r="A22" s="275"/>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row>
    <row r="23" spans="1:30" ht="33" customHeight="1">
      <c r="A23" s="3140" t="s">
        <v>1268</v>
      </c>
      <c r="B23" s="3141"/>
      <c r="C23" s="3141"/>
      <c r="D23" s="3141"/>
      <c r="E23" s="3141"/>
      <c r="F23" s="3141"/>
      <c r="G23" s="3141"/>
      <c r="H23" s="3141"/>
      <c r="I23" s="3141"/>
      <c r="J23" s="3141"/>
      <c r="K23" s="3141"/>
      <c r="L23" s="3141"/>
      <c r="M23" s="3141"/>
      <c r="N23" s="3141"/>
      <c r="O23" s="3141"/>
      <c r="P23" s="3141"/>
      <c r="Q23" s="3141"/>
      <c r="R23" s="3141"/>
      <c r="S23" s="3141"/>
      <c r="T23" s="3141"/>
      <c r="U23" s="3141"/>
      <c r="V23" s="3141"/>
      <c r="W23" s="3141"/>
      <c r="X23" s="3141"/>
      <c r="Y23" s="3141"/>
      <c r="Z23" s="3141"/>
      <c r="AA23" s="3141"/>
      <c r="AB23" s="3142"/>
    </row>
    <row r="24" spans="1:30" s="269" customFormat="1" ht="30" customHeight="1">
      <c r="A24" s="831"/>
      <c r="B24" s="829" t="s">
        <v>1997</v>
      </c>
      <c r="C24" s="828"/>
      <c r="D24" s="828"/>
      <c r="E24" s="828"/>
      <c r="F24" s="828"/>
      <c r="G24" s="828"/>
      <c r="H24" s="828"/>
      <c r="I24" s="828"/>
      <c r="J24" s="828"/>
      <c r="K24" s="828"/>
      <c r="L24" s="828"/>
      <c r="M24" s="828"/>
      <c r="N24" s="828"/>
      <c r="O24" s="828"/>
      <c r="P24" s="828"/>
      <c r="Q24" s="828"/>
      <c r="R24" s="828"/>
      <c r="S24" s="828"/>
      <c r="T24" s="273"/>
      <c r="U24" s="273"/>
      <c r="V24" s="273"/>
      <c r="W24" s="273"/>
      <c r="X24" s="273"/>
      <c r="Y24" s="273"/>
      <c r="Z24" s="273"/>
      <c r="AA24" s="273"/>
      <c r="AB24" s="832"/>
    </row>
    <row r="25" spans="1:30" s="269" customFormat="1" ht="30" customHeight="1">
      <c r="A25" s="833"/>
      <c r="B25" s="830" t="s">
        <v>2012</v>
      </c>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832"/>
    </row>
    <row r="26" spans="1:30" s="269" customFormat="1" ht="30" customHeight="1">
      <c r="A26" s="833"/>
      <c r="B26" s="830" t="s">
        <v>2056</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832"/>
    </row>
    <row r="27" spans="1:30" ht="30" customHeight="1">
      <c r="A27" s="284"/>
      <c r="B27" s="830" t="s">
        <v>2057</v>
      </c>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497"/>
      <c r="AC27" s="25"/>
    </row>
    <row r="28" spans="1:30" ht="30" customHeight="1">
      <c r="A28" s="284"/>
      <c r="B28" s="830" t="s">
        <v>2058</v>
      </c>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497"/>
      <c r="AC28" s="25"/>
    </row>
    <row r="29" spans="1:30" ht="30" customHeight="1">
      <c r="A29" s="284"/>
      <c r="B29" s="830" t="s">
        <v>2059</v>
      </c>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497"/>
      <c r="AC29" s="25"/>
    </row>
    <row r="30" spans="1:30" ht="30" customHeight="1" thickBot="1">
      <c r="A30" s="283"/>
      <c r="B30" s="282" t="s">
        <v>2053</v>
      </c>
      <c r="C30" s="888"/>
      <c r="D30" s="888"/>
      <c r="E30" s="888"/>
      <c r="F30" s="888"/>
      <c r="G30" s="888"/>
      <c r="H30" s="888"/>
      <c r="I30" s="888"/>
      <c r="J30" s="888"/>
      <c r="K30" s="888"/>
      <c r="L30" s="888"/>
      <c r="M30" s="888"/>
      <c r="N30" s="888"/>
      <c r="O30" s="888"/>
      <c r="P30" s="888"/>
      <c r="Q30" s="888"/>
      <c r="R30" s="888"/>
      <c r="S30" s="888"/>
      <c r="T30" s="888"/>
      <c r="U30" s="888"/>
      <c r="V30" s="888"/>
      <c r="W30" s="888"/>
      <c r="X30" s="888"/>
      <c r="Y30" s="888"/>
      <c r="Z30" s="888"/>
      <c r="AA30" s="888"/>
      <c r="AB30" s="281" t="s">
        <v>1267</v>
      </c>
      <c r="AC30" s="25"/>
    </row>
    <row r="31" spans="1:30" ht="30" customHeight="1">
      <c r="A31" s="276"/>
      <c r="B31" s="278"/>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76"/>
      <c r="AC31" s="25"/>
    </row>
    <row r="32" spans="1:30" ht="30" customHeight="1">
      <c r="A32" s="275"/>
      <c r="B32" s="53" t="s">
        <v>1266</v>
      </c>
      <c r="C32" s="279"/>
      <c r="D32" s="279"/>
      <c r="E32" s="279"/>
      <c r="F32" s="279"/>
      <c r="G32" s="279"/>
      <c r="H32" s="279"/>
      <c r="I32" s="279"/>
      <c r="J32" s="279"/>
      <c r="K32" s="279"/>
      <c r="L32" s="279"/>
      <c r="M32" s="279"/>
      <c r="N32" s="279"/>
      <c r="O32" s="275"/>
      <c r="P32" s="275"/>
      <c r="Q32" s="275"/>
      <c r="R32" s="275"/>
      <c r="S32" s="275"/>
      <c r="T32" s="275"/>
      <c r="U32" s="275"/>
      <c r="V32" s="275"/>
      <c r="W32" s="275"/>
      <c r="X32" s="275"/>
      <c r="Y32" s="275"/>
      <c r="Z32" s="275"/>
      <c r="AA32" s="275"/>
      <c r="AB32" s="275"/>
    </row>
    <row r="33" spans="1:30" ht="21" customHeight="1">
      <c r="A33" s="275"/>
      <c r="B33" s="53" t="s">
        <v>1265</v>
      </c>
      <c r="C33" s="279"/>
      <c r="D33" s="279"/>
      <c r="E33" s="279"/>
      <c r="F33" s="279"/>
      <c r="G33" s="279"/>
      <c r="H33" s="279"/>
      <c r="I33" s="279"/>
      <c r="J33" s="279"/>
      <c r="K33" s="279"/>
      <c r="L33" s="279"/>
      <c r="M33" s="279"/>
      <c r="N33" s="279"/>
      <c r="O33" s="275"/>
      <c r="P33" s="275"/>
      <c r="Q33" s="275"/>
      <c r="R33" s="275"/>
      <c r="S33" s="275"/>
      <c r="T33" s="275"/>
      <c r="U33" s="275"/>
      <c r="V33" s="275"/>
      <c r="W33" s="275"/>
      <c r="X33" s="275"/>
      <c r="Y33" s="275"/>
      <c r="Z33" s="275"/>
      <c r="AA33" s="275"/>
      <c r="AB33" s="275"/>
    </row>
    <row r="34" spans="1:30" s="275" customFormat="1" ht="21" customHeight="1">
      <c r="A34" s="475"/>
      <c r="B34" s="498" t="s">
        <v>1264</v>
      </c>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6"/>
    </row>
    <row r="35" spans="1:30" ht="21" customHeight="1">
      <c r="A35" s="275"/>
      <c r="B35" s="275"/>
      <c r="C35" s="275"/>
      <c r="D35" s="275"/>
      <c r="E35" s="275"/>
      <c r="F35" s="275"/>
      <c r="G35" s="275"/>
      <c r="H35" s="277"/>
      <c r="I35" s="275"/>
      <c r="J35" s="275"/>
      <c r="K35" s="276"/>
      <c r="L35" s="275"/>
      <c r="M35" s="275"/>
      <c r="N35" s="275"/>
      <c r="O35" s="275"/>
      <c r="P35" s="275"/>
      <c r="Q35" s="275"/>
      <c r="R35" s="275"/>
      <c r="S35" s="275"/>
      <c r="T35" s="275"/>
      <c r="U35" s="275"/>
      <c r="V35" s="275"/>
      <c r="W35" s="275"/>
      <c r="X35" s="275"/>
      <c r="Y35" s="275"/>
      <c r="Z35" s="275"/>
      <c r="AA35" s="275"/>
      <c r="AB35" s="275"/>
    </row>
    <row r="36" spans="1:30" ht="21" customHeight="1">
      <c r="A36" s="275"/>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row>
    <row r="37" spans="1:30" ht="21" customHeight="1">
      <c r="A37" s="275"/>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275"/>
      <c r="AA37" s="275"/>
      <c r="AB37" s="275"/>
    </row>
    <row r="38" spans="1:30" ht="21" customHeight="1">
      <c r="A38" s="275"/>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row>
    <row r="39" spans="1:30" ht="21" customHeight="1">
      <c r="A39" s="275"/>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row>
    <row r="40" spans="1:30" ht="21" customHeight="1">
      <c r="A40" s="275"/>
      <c r="B40" s="275"/>
      <c r="C40" s="275"/>
      <c r="D40" s="275"/>
      <c r="E40" s="275"/>
      <c r="F40" s="275"/>
      <c r="G40" s="275"/>
      <c r="H40" s="275"/>
      <c r="I40" s="275"/>
      <c r="J40" s="275"/>
      <c r="K40" s="275"/>
      <c r="L40" s="275"/>
      <c r="M40" s="275"/>
      <c r="N40" s="275"/>
      <c r="O40" s="275"/>
      <c r="P40" s="275"/>
      <c r="Q40" s="275"/>
      <c r="R40" s="275"/>
      <c r="S40" s="275"/>
      <c r="T40" s="275"/>
      <c r="U40" s="275"/>
      <c r="V40" s="275"/>
      <c r="W40" s="275"/>
      <c r="X40" s="275"/>
      <c r="Y40" s="275"/>
      <c r="Z40" s="275"/>
      <c r="AA40" s="275"/>
      <c r="AB40" s="275"/>
    </row>
    <row r="41" spans="1:30" ht="21" customHeight="1">
      <c r="A41" s="275"/>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s="275"/>
      <c r="AB41" s="275"/>
    </row>
    <row r="42" spans="1:30" ht="21" customHeight="1">
      <c r="A42" s="275"/>
      <c r="B42" s="275"/>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row>
    <row r="43" spans="1:30" ht="21" customHeight="1">
      <c r="A43" s="275"/>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row>
    <row r="44" spans="1:30" ht="21" customHeight="1">
      <c r="A44" s="275"/>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row>
    <row r="45" spans="1:30" ht="21" customHeight="1">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row>
    <row r="46" spans="1:30" ht="21" customHeight="1">
      <c r="A46" s="275"/>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row>
    <row r="47" spans="1:30" ht="21" customHeight="1">
      <c r="A47" s="275"/>
      <c r="B47" s="275"/>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row>
    <row r="48" spans="1:30"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sheetData>
  <mergeCells count="43">
    <mergeCell ref="AA11:AB11"/>
    <mergeCell ref="X11:Z11"/>
    <mergeCell ref="V1:W1"/>
    <mergeCell ref="A4:AB4"/>
    <mergeCell ref="A5:AB5"/>
    <mergeCell ref="A7:AB7"/>
    <mergeCell ref="A11:B11"/>
    <mergeCell ref="C11:I11"/>
    <mergeCell ref="J11:L11"/>
    <mergeCell ref="M11:T11"/>
    <mergeCell ref="U11:W11"/>
    <mergeCell ref="A12:B13"/>
    <mergeCell ref="C12:AB12"/>
    <mergeCell ref="C13:P13"/>
    <mergeCell ref="Q13:T13"/>
    <mergeCell ref="U13:V13"/>
    <mergeCell ref="X13:Y13"/>
    <mergeCell ref="AA13:AB13"/>
    <mergeCell ref="G14:I14"/>
    <mergeCell ref="A15:B15"/>
    <mergeCell ref="C15:F15"/>
    <mergeCell ref="G15:I15"/>
    <mergeCell ref="A23:AB23"/>
    <mergeCell ref="S15:V15"/>
    <mergeCell ref="X15:AB15"/>
    <mergeCell ref="M15:Q15"/>
    <mergeCell ref="J14:L14"/>
    <mergeCell ref="V14:AB14"/>
    <mergeCell ref="A14:B14"/>
    <mergeCell ref="M14:Q14"/>
    <mergeCell ref="R14:U14"/>
    <mergeCell ref="C14:F14"/>
    <mergeCell ref="A16:B16"/>
    <mergeCell ref="C16:AB16"/>
    <mergeCell ref="H17:O17"/>
    <mergeCell ref="P17:AB17"/>
    <mergeCell ref="H21:O21"/>
    <mergeCell ref="P21:AB21"/>
    <mergeCell ref="P18:AB18"/>
    <mergeCell ref="H19:O19"/>
    <mergeCell ref="P19:AB19"/>
    <mergeCell ref="H20:O20"/>
    <mergeCell ref="P20:AA20"/>
  </mergeCells>
  <phoneticPr fontId="5"/>
  <printOptions horizontalCentered="1" verticalCentered="1"/>
  <pageMargins left="0.6692913385826772" right="0.19685039370078741" top="0.78740157480314965" bottom="0.6692913385826772" header="0.51181102362204722" footer="0.39370078740157483"/>
  <pageSetup paperSize="9" scale="90" firstPageNumber="24" orientation="portrait" useFirstPageNumber="1" r:id="rId1"/>
  <headerFooter alignWithMargins="0">
    <oddHeader>&amp;R&amp;"ＭＳ 明朝,標準"&amp;10戸安様式第17号</oddHeader>
    <oddFooter>&amp;C- &amp;P -&amp;R&amp;"ＭＳ Ｐ明朝,標準"H26.9.1改訂</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CL41"/>
  <sheetViews>
    <sheetView zoomScaleNormal="100" workbookViewId="0">
      <selection activeCell="CI12" sqref="CI12"/>
    </sheetView>
  </sheetViews>
  <sheetFormatPr defaultColWidth="9" defaultRowHeight="13.5"/>
  <cols>
    <col min="1" max="1" width="4.625" style="415" customWidth="1"/>
    <col min="2" max="3" width="16.625" style="415" customWidth="1"/>
    <col min="4" max="4" width="11.625" style="415" customWidth="1"/>
    <col min="5" max="5" width="5.25" style="417" customWidth="1"/>
    <col min="6" max="11" width="4.5" style="417" customWidth="1"/>
    <col min="12" max="12" width="4.5" style="417" hidden="1" customWidth="1"/>
    <col min="13" max="13" width="2" style="417" hidden="1" customWidth="1"/>
    <col min="14" max="14" width="9.25" style="418" customWidth="1"/>
    <col min="15" max="15" width="5.25" style="417" customWidth="1"/>
    <col min="16" max="20" width="4.5" style="417" customWidth="1"/>
    <col min="21" max="21" width="3.5" style="417" customWidth="1"/>
    <col min="22" max="22" width="4.5" style="417" hidden="1" customWidth="1"/>
    <col min="23" max="23" width="3.125" style="417" hidden="1" customWidth="1"/>
    <col min="24" max="24" width="8.75" style="418" customWidth="1"/>
    <col min="25" max="25" width="21.75" style="419" customWidth="1"/>
    <col min="26" max="26" width="14.375" style="419" customWidth="1"/>
    <col min="27" max="27" width="29.125" style="419" customWidth="1"/>
    <col min="28" max="28" width="14.625" style="419" customWidth="1"/>
    <col min="29" max="29" width="5.25" style="417" customWidth="1"/>
    <col min="30" max="35" width="4.5" style="417" customWidth="1"/>
    <col min="36" max="36" width="2.5" style="417" hidden="1" customWidth="1"/>
    <col min="37" max="39" width="4.5" style="417" customWidth="1"/>
    <col min="40" max="40" width="7.625" style="415" customWidth="1"/>
    <col min="41" max="41" width="5.25" style="417" customWidth="1"/>
    <col min="42" max="47" width="4.5" style="417" customWidth="1"/>
    <col min="48" max="48" width="10.5" style="415" customWidth="1"/>
    <col min="49" max="49" width="11.625" style="926" customWidth="1"/>
    <col min="50" max="51" width="5" style="415" hidden="1" customWidth="1"/>
    <col min="52" max="52" width="11.625" style="926" customWidth="1"/>
    <col min="53" max="54" width="5" style="415" hidden="1" customWidth="1"/>
    <col min="55" max="55" width="11.625" style="926" customWidth="1"/>
    <col min="56" max="57" width="5" style="415" hidden="1" customWidth="1"/>
    <col min="58" max="58" width="11.625" style="926" customWidth="1"/>
    <col min="59" max="60" width="5" style="415" hidden="1" customWidth="1"/>
    <col min="61" max="61" width="11.625" style="926" customWidth="1"/>
    <col min="62" max="63" width="5" style="415" hidden="1" customWidth="1"/>
    <col min="64" max="64" width="11.625" style="926" customWidth="1"/>
    <col min="65" max="66" width="5" style="415" hidden="1" customWidth="1"/>
    <col min="67" max="84" width="12" style="415" customWidth="1"/>
    <col min="85" max="85" width="23.875" style="444" customWidth="1"/>
    <col min="86" max="86" width="13.375" style="444" customWidth="1"/>
    <col min="87" max="87" width="23.875" style="444" customWidth="1"/>
    <col min="88" max="88" width="13.375" style="444" customWidth="1"/>
    <col min="89" max="89" width="20.875" style="444" customWidth="1"/>
    <col min="90" max="90" width="13.375" style="415" customWidth="1"/>
    <col min="91" max="16384" width="9" style="415"/>
  </cols>
  <sheetData>
    <row r="1" spans="1:90">
      <c r="B1" s="416" t="s">
        <v>619</v>
      </c>
      <c r="Y1" s="1126" t="s">
        <v>2047</v>
      </c>
      <c r="AW1" s="1141" t="s">
        <v>2298</v>
      </c>
      <c r="AX1" s="1142"/>
      <c r="AY1" s="1142"/>
      <c r="AZ1" s="1142"/>
      <c r="BA1" s="1142"/>
      <c r="BB1" s="1142"/>
      <c r="BC1" s="1142"/>
      <c r="BD1" s="1142"/>
      <c r="BE1" s="1142"/>
      <c r="BF1" s="1142"/>
      <c r="BG1" s="1142"/>
      <c r="BH1" s="1142"/>
      <c r="BI1" s="1142"/>
      <c r="BJ1" s="1142"/>
      <c r="BK1" s="1142"/>
      <c r="BL1" s="1142"/>
      <c r="BM1" s="1142"/>
      <c r="BN1" s="1143"/>
      <c r="BO1" s="1135" t="s">
        <v>2297</v>
      </c>
      <c r="BP1" s="1136"/>
      <c r="BQ1" s="1136"/>
      <c r="BR1" s="1136"/>
      <c r="BS1" s="1136"/>
      <c r="BT1" s="1136"/>
      <c r="BU1" s="1136"/>
      <c r="BV1" s="1136"/>
      <c r="BW1" s="1136"/>
      <c r="BX1" s="1136"/>
      <c r="BY1" s="1136"/>
      <c r="BZ1" s="1136"/>
      <c r="CA1" s="1136"/>
      <c r="CB1" s="1136"/>
      <c r="CC1" s="1136"/>
      <c r="CD1" s="1136"/>
      <c r="CE1" s="1136"/>
      <c r="CF1" s="1137"/>
      <c r="CG1" s="1147" t="s">
        <v>620</v>
      </c>
      <c r="CH1" s="1148"/>
      <c r="CI1" s="1148"/>
      <c r="CJ1" s="1148"/>
      <c r="CK1" s="1148"/>
      <c r="CL1" s="1149"/>
    </row>
    <row r="2" spans="1:90" ht="14.25" thickBot="1">
      <c r="Y2" s="1127"/>
      <c r="AW2" s="1144"/>
      <c r="AX2" s="1145"/>
      <c r="AY2" s="1145"/>
      <c r="AZ2" s="1145"/>
      <c r="BA2" s="1145"/>
      <c r="BB2" s="1145"/>
      <c r="BC2" s="1145"/>
      <c r="BD2" s="1145"/>
      <c r="BE2" s="1145"/>
      <c r="BF2" s="1145"/>
      <c r="BG2" s="1145"/>
      <c r="BH2" s="1145"/>
      <c r="BI2" s="1145"/>
      <c r="BJ2" s="1145"/>
      <c r="BK2" s="1145"/>
      <c r="BL2" s="1145"/>
      <c r="BM2" s="1145"/>
      <c r="BN2" s="1146"/>
      <c r="BO2" s="1138"/>
      <c r="BP2" s="1139"/>
      <c r="BQ2" s="1139"/>
      <c r="BR2" s="1139"/>
      <c r="BS2" s="1139"/>
      <c r="BT2" s="1139"/>
      <c r="BU2" s="1139"/>
      <c r="BV2" s="1139"/>
      <c r="BW2" s="1139"/>
      <c r="BX2" s="1139"/>
      <c r="BY2" s="1139"/>
      <c r="BZ2" s="1139"/>
      <c r="CA2" s="1139"/>
      <c r="CB2" s="1139"/>
      <c r="CC2" s="1139"/>
      <c r="CD2" s="1139"/>
      <c r="CE2" s="1139"/>
      <c r="CF2" s="1140"/>
      <c r="CG2" s="1128" t="s">
        <v>621</v>
      </c>
      <c r="CH2" s="1129"/>
      <c r="CI2" s="1130" t="s">
        <v>622</v>
      </c>
      <c r="CJ2" s="1129"/>
      <c r="CK2" s="1130" t="s">
        <v>623</v>
      </c>
      <c r="CL2" s="1150"/>
    </row>
    <row r="3" spans="1:90" s="418" customFormat="1" ht="32.25" customHeight="1">
      <c r="A3" s="420" t="s">
        <v>624</v>
      </c>
      <c r="B3" s="420" t="s">
        <v>625</v>
      </c>
      <c r="C3" s="420" t="s">
        <v>626</v>
      </c>
      <c r="D3" s="420" t="s">
        <v>627</v>
      </c>
      <c r="E3" s="1134" t="s">
        <v>628</v>
      </c>
      <c r="F3" s="1132"/>
      <c r="G3" s="1132"/>
      <c r="H3" s="1132"/>
      <c r="I3" s="1132"/>
      <c r="J3" s="1132"/>
      <c r="K3" s="1132"/>
      <c r="L3" s="1132"/>
      <c r="M3" s="1133"/>
      <c r="N3" s="421" t="s">
        <v>629</v>
      </c>
      <c r="O3" s="1131" t="s">
        <v>630</v>
      </c>
      <c r="P3" s="1132"/>
      <c r="Q3" s="1132"/>
      <c r="R3" s="1132"/>
      <c r="S3" s="1132"/>
      <c r="T3" s="1132"/>
      <c r="U3" s="1132"/>
      <c r="V3" s="1132"/>
      <c r="W3" s="1133"/>
      <c r="X3" s="421" t="s">
        <v>631</v>
      </c>
      <c r="Y3" s="420" t="s">
        <v>632</v>
      </c>
      <c r="Z3" s="422" t="s">
        <v>633</v>
      </c>
      <c r="AA3" s="422" t="s">
        <v>634</v>
      </c>
      <c r="AB3" s="422" t="s">
        <v>633</v>
      </c>
      <c r="AC3" s="1131" t="s">
        <v>635</v>
      </c>
      <c r="AD3" s="1132"/>
      <c r="AE3" s="1132"/>
      <c r="AF3" s="1132"/>
      <c r="AG3" s="1132"/>
      <c r="AH3" s="1132"/>
      <c r="AI3" s="1132"/>
      <c r="AJ3" s="1133"/>
      <c r="AK3" s="1131" t="s">
        <v>636</v>
      </c>
      <c r="AL3" s="1132"/>
      <c r="AM3" s="1133"/>
      <c r="AN3" s="420" t="s">
        <v>637</v>
      </c>
      <c r="AO3" s="1131" t="s">
        <v>638</v>
      </c>
      <c r="AP3" s="1132"/>
      <c r="AQ3" s="1132"/>
      <c r="AR3" s="1132"/>
      <c r="AS3" s="1132"/>
      <c r="AT3" s="1132"/>
      <c r="AU3" s="1133"/>
      <c r="AV3" s="421" t="s">
        <v>639</v>
      </c>
      <c r="AW3" s="925" t="s">
        <v>2174</v>
      </c>
      <c r="AX3" s="921"/>
      <c r="AY3" s="921"/>
      <c r="AZ3" s="925" t="s">
        <v>2174</v>
      </c>
      <c r="BA3" s="921"/>
      <c r="BB3" s="921"/>
      <c r="BC3" s="925" t="s">
        <v>2174</v>
      </c>
      <c r="BD3" s="921"/>
      <c r="BE3" s="921"/>
      <c r="BF3" s="925" t="s">
        <v>2174</v>
      </c>
      <c r="BG3" s="921"/>
      <c r="BH3" s="921"/>
      <c r="BI3" s="925" t="s">
        <v>2174</v>
      </c>
      <c r="BJ3" s="921"/>
      <c r="BK3" s="921"/>
      <c r="BL3" s="925" t="s">
        <v>2174</v>
      </c>
      <c r="BM3" s="921"/>
      <c r="BN3" s="921"/>
      <c r="BO3" s="935" t="s">
        <v>2291</v>
      </c>
      <c r="BP3" s="935" t="s">
        <v>2292</v>
      </c>
      <c r="BQ3" s="935" t="s">
        <v>2293</v>
      </c>
      <c r="BR3" s="935" t="s">
        <v>2294</v>
      </c>
      <c r="BS3" s="935" t="s">
        <v>2295</v>
      </c>
      <c r="BT3" s="935" t="s">
        <v>2296</v>
      </c>
      <c r="BU3" s="935" t="s">
        <v>2279</v>
      </c>
      <c r="BV3" s="935" t="s">
        <v>2280</v>
      </c>
      <c r="BW3" s="935" t="s">
        <v>2281</v>
      </c>
      <c r="BX3" s="935" t="s">
        <v>2282</v>
      </c>
      <c r="BY3" s="935" t="s">
        <v>2283</v>
      </c>
      <c r="BZ3" s="935" t="s">
        <v>2284</v>
      </c>
      <c r="CA3" s="935" t="s">
        <v>2285</v>
      </c>
      <c r="CB3" s="935" t="s">
        <v>2286</v>
      </c>
      <c r="CC3" s="935" t="s">
        <v>2287</v>
      </c>
      <c r="CD3" s="935" t="s">
        <v>2288</v>
      </c>
      <c r="CE3" s="935" t="s">
        <v>2289</v>
      </c>
      <c r="CF3" s="935" t="s">
        <v>2290</v>
      </c>
      <c r="CG3" s="936" t="s">
        <v>2669</v>
      </c>
      <c r="CH3" s="937" t="s">
        <v>2673</v>
      </c>
      <c r="CI3" s="936" t="s">
        <v>641</v>
      </c>
      <c r="CJ3" s="937" t="s">
        <v>2673</v>
      </c>
      <c r="CK3" s="936" t="s">
        <v>642</v>
      </c>
      <c r="CL3" s="1078" t="s">
        <v>2673</v>
      </c>
    </row>
    <row r="4" spans="1:90" ht="30" customHeight="1">
      <c r="A4" s="423">
        <v>1</v>
      </c>
      <c r="B4" s="424" t="s">
        <v>643</v>
      </c>
      <c r="C4" s="424" t="s">
        <v>644</v>
      </c>
      <c r="D4" s="424" t="s">
        <v>2659</v>
      </c>
      <c r="E4" s="425" t="s">
        <v>645</v>
      </c>
      <c r="F4" s="426" t="s">
        <v>646</v>
      </c>
      <c r="G4" s="425" t="s">
        <v>647</v>
      </c>
      <c r="H4" s="426" t="s">
        <v>648</v>
      </c>
      <c r="I4" s="425" t="s">
        <v>649</v>
      </c>
      <c r="J4" s="426" t="s">
        <v>650</v>
      </c>
      <c r="K4" s="425" t="s">
        <v>651</v>
      </c>
      <c r="L4" s="425" t="str">
        <f>E4&amp;F4</f>
        <v>昭和45</v>
      </c>
      <c r="M4" s="427" t="str">
        <f>E4&amp;F4&amp;G4&amp;H4&amp;I4&amp;J4&amp;K4</f>
        <v>昭和45年6月10日</v>
      </c>
      <c r="N4" s="428" t="str">
        <f ca="1">IF(M4&lt;&gt;0,CONCATENATE(DATEDIF(M4,NOW(),"Y"),""))</f>
        <v>48</v>
      </c>
      <c r="O4" s="425" t="s">
        <v>645</v>
      </c>
      <c r="P4" s="426" t="s">
        <v>652</v>
      </c>
      <c r="Q4" s="425" t="s">
        <v>647</v>
      </c>
      <c r="R4" s="426" t="s">
        <v>653</v>
      </c>
      <c r="S4" s="425" t="s">
        <v>649</v>
      </c>
      <c r="T4" s="426" t="s">
        <v>654</v>
      </c>
      <c r="U4" s="425" t="s">
        <v>651</v>
      </c>
      <c r="V4" s="425" t="str">
        <f>O4&amp;P4</f>
        <v>昭和27</v>
      </c>
      <c r="W4" s="427" t="str">
        <f>O4&amp;P4&amp;Q4&amp;R4&amp;S4&amp;T4&amp;U4</f>
        <v>昭和27年4月20日</v>
      </c>
      <c r="X4" s="428" t="str">
        <f ca="1">IF(W4&lt;&gt;0,CONCATENATE(DATEDIF(W4,NOW(),"Y"),""),"")</f>
        <v>66</v>
      </c>
      <c r="Y4" s="429" t="s">
        <v>655</v>
      </c>
      <c r="Z4" s="429" t="s">
        <v>656</v>
      </c>
      <c r="AA4" s="429" t="s">
        <v>657</v>
      </c>
      <c r="AB4" s="429" t="s">
        <v>2097</v>
      </c>
      <c r="AC4" s="430" t="s">
        <v>559</v>
      </c>
      <c r="AD4" s="426" t="s">
        <v>658</v>
      </c>
      <c r="AE4" s="425" t="s">
        <v>647</v>
      </c>
      <c r="AF4" s="426" t="s">
        <v>653</v>
      </c>
      <c r="AG4" s="425" t="s">
        <v>649</v>
      </c>
      <c r="AH4" s="426" t="s">
        <v>659</v>
      </c>
      <c r="AI4" s="425" t="s">
        <v>651</v>
      </c>
      <c r="AJ4" s="427" t="str">
        <f>AC4&amp;AD4&amp;AE4&amp;AF4&amp;AG4&amp;AH4&amp;AI4</f>
        <v>平成23年4月18日</v>
      </c>
      <c r="AK4" s="426" t="s">
        <v>660</v>
      </c>
      <c r="AL4" s="430" t="s">
        <v>661</v>
      </c>
      <c r="AM4" s="426" t="s">
        <v>662</v>
      </c>
      <c r="AN4" s="426" t="s">
        <v>663</v>
      </c>
      <c r="AO4" s="430" t="s">
        <v>559</v>
      </c>
      <c r="AP4" s="426"/>
      <c r="AQ4" s="425" t="s">
        <v>647</v>
      </c>
      <c r="AR4" s="426"/>
      <c r="AS4" s="425" t="s">
        <v>649</v>
      </c>
      <c r="AT4" s="426"/>
      <c r="AU4" s="425" t="s">
        <v>651</v>
      </c>
      <c r="AV4" s="426"/>
      <c r="AW4" s="923" t="s">
        <v>2185</v>
      </c>
      <c r="AX4" s="914">
        <f t="shared" ref="AX4:AX39" si="0">IF(AW4="","",VLOOKUP(AW4,役職C,2,0))</f>
        <v>1</v>
      </c>
      <c r="AY4" s="434" t="str">
        <f t="shared" ref="AY4:AY39" si="1">IF(AX4="","",VLOOKUP(AX4,役職C2,2,0))</f>
        <v>現</v>
      </c>
      <c r="AZ4" s="923" t="s">
        <v>2172</v>
      </c>
      <c r="BA4" s="914">
        <f t="shared" ref="BA4:BA39" si="2">IF(AZ4="","",VLOOKUP(AZ4,役職C,2,0))</f>
        <v>2</v>
      </c>
      <c r="BB4" s="434" t="str">
        <f t="shared" ref="BB4:BB39" si="3">IF(BA4="","",VLOOKUP(BA4,役職C2,2,0))</f>
        <v>職</v>
      </c>
      <c r="BC4" s="923" t="s">
        <v>2173</v>
      </c>
      <c r="BD4" s="914">
        <f t="shared" ref="BD4:BD39" si="4">IF(BC4="","",VLOOKUP(BC4,役職C,2,0))</f>
        <v>3</v>
      </c>
      <c r="BE4" s="434" t="str">
        <f t="shared" ref="BE4:BE39" si="5">IF(BD4="","",VLOOKUP(BD4,役職C2,2,0))</f>
        <v>安</v>
      </c>
      <c r="BF4" s="923" t="s">
        <v>2170</v>
      </c>
      <c r="BG4" s="914">
        <f t="shared" ref="BG4:BG39" si="6">IF(BF4="","",VLOOKUP(BF4,役職C,2,0))</f>
        <v>4</v>
      </c>
      <c r="BH4" s="434" t="str">
        <f t="shared" ref="BH4:BH39" si="7">IF(BG4="","",VLOOKUP(BG4,役職C2,2,0))</f>
        <v>基</v>
      </c>
      <c r="BI4" s="923" t="s">
        <v>2171</v>
      </c>
      <c r="BJ4" s="914">
        <f t="shared" ref="BJ4:BJ39" si="8">IF(BI4="","",VLOOKUP(BI4,役職C,2,0))</f>
        <v>5</v>
      </c>
      <c r="BK4" s="434" t="str">
        <f t="shared" ref="BK4:BK39" si="9">IF(BJ4="","",VLOOKUP(BJ4,役職C2,2,0))</f>
        <v>技</v>
      </c>
      <c r="BL4" s="923" t="s">
        <v>2169</v>
      </c>
      <c r="BM4" s="914">
        <f t="shared" ref="BM4:BM39" si="10">IF(BL4="","",VLOOKUP(BL4,役職C,2,0))</f>
        <v>6</v>
      </c>
      <c r="BN4" s="434" t="str">
        <f t="shared" ref="BN4:BN39" si="11">IF(BM4="","",VLOOKUP(BM4,役職C2,2,0))</f>
        <v>主</v>
      </c>
      <c r="BO4" s="929" t="s">
        <v>2237</v>
      </c>
      <c r="BP4" s="929" t="s">
        <v>2257</v>
      </c>
      <c r="BQ4" s="929" t="s">
        <v>2272</v>
      </c>
      <c r="BR4" s="929" t="s">
        <v>2259</v>
      </c>
      <c r="BS4" s="929" t="s">
        <v>2238</v>
      </c>
      <c r="BT4" s="929" t="s">
        <v>2276</v>
      </c>
      <c r="BU4" s="929" t="s">
        <v>2305</v>
      </c>
      <c r="BV4" s="929" t="s">
        <v>2244</v>
      </c>
      <c r="BW4" s="929" t="s">
        <v>2200</v>
      </c>
      <c r="BX4" s="929" t="s">
        <v>2310</v>
      </c>
      <c r="BY4" s="929" t="s">
        <v>2254</v>
      </c>
      <c r="BZ4" s="929" t="s">
        <v>2196</v>
      </c>
      <c r="CA4" s="929" t="s">
        <v>2239</v>
      </c>
      <c r="CB4" s="929" t="s">
        <v>2206</v>
      </c>
      <c r="CC4" s="929" t="s">
        <v>2304</v>
      </c>
      <c r="CD4" s="929"/>
      <c r="CE4" s="929"/>
      <c r="CF4" s="929"/>
      <c r="CG4" s="431" t="s">
        <v>664</v>
      </c>
      <c r="CH4" s="431" t="s">
        <v>2674</v>
      </c>
      <c r="CI4" s="431" t="s">
        <v>665</v>
      </c>
      <c r="CJ4" s="431" t="s">
        <v>2674</v>
      </c>
      <c r="CK4" s="1081" t="s">
        <v>2678</v>
      </c>
      <c r="CL4" s="1079" t="s">
        <v>2674</v>
      </c>
    </row>
    <row r="5" spans="1:90" ht="30" customHeight="1">
      <c r="A5" s="432">
        <f>A4+1</f>
        <v>2</v>
      </c>
      <c r="B5" s="433" t="s">
        <v>666</v>
      </c>
      <c r="C5" s="433" t="s">
        <v>667</v>
      </c>
      <c r="D5" s="424" t="s">
        <v>2659</v>
      </c>
      <c r="E5" s="430" t="s">
        <v>645</v>
      </c>
      <c r="F5" s="434" t="s">
        <v>668</v>
      </c>
      <c r="G5" s="430" t="s">
        <v>647</v>
      </c>
      <c r="H5" s="434" t="s">
        <v>669</v>
      </c>
      <c r="I5" s="430" t="s">
        <v>649</v>
      </c>
      <c r="J5" s="434" t="s">
        <v>670</v>
      </c>
      <c r="K5" s="430" t="s">
        <v>651</v>
      </c>
      <c r="L5" s="430" t="str">
        <f t="shared" ref="L5:L23" si="12">E5&amp;F5</f>
        <v>昭和48</v>
      </c>
      <c r="M5" s="435" t="str">
        <f>E5&amp;F5&amp;G5&amp;H5&amp;I5&amp;J5&amp;K5</f>
        <v>昭和48年9月15日</v>
      </c>
      <c r="N5" s="436" t="str">
        <f ca="1">IF(M5&lt;&gt;0,CONCATENATE(DATEDIF(M5,NOW(),"Y"),),"")</f>
        <v>45</v>
      </c>
      <c r="O5" s="430" t="s">
        <v>645</v>
      </c>
      <c r="P5" s="434" t="s">
        <v>671</v>
      </c>
      <c r="Q5" s="430" t="s">
        <v>647</v>
      </c>
      <c r="R5" s="434" t="s">
        <v>672</v>
      </c>
      <c r="S5" s="430" t="s">
        <v>649</v>
      </c>
      <c r="T5" s="434" t="s">
        <v>654</v>
      </c>
      <c r="U5" s="430" t="s">
        <v>651</v>
      </c>
      <c r="V5" s="430" t="str">
        <f t="shared" ref="V5:V23" si="13">O5&amp;P5</f>
        <v>昭和25</v>
      </c>
      <c r="W5" s="435" t="str">
        <f>O5&amp;P5&amp;Q5&amp;R5&amp;S5&amp;T5&amp;U5</f>
        <v>昭和25年3月20日</v>
      </c>
      <c r="X5" s="436" t="str">
        <f t="shared" ref="X5:X23" ca="1" si="14">IF(W5&lt;&gt;0,CONCATENATE(DATEDIF(W5,NOW(),"Y"),""),"")</f>
        <v>68</v>
      </c>
      <c r="Y5" s="437" t="s">
        <v>673</v>
      </c>
      <c r="Z5" s="438" t="s">
        <v>674</v>
      </c>
      <c r="AA5" s="439" t="s">
        <v>675</v>
      </c>
      <c r="AB5" s="439" t="s">
        <v>2098</v>
      </c>
      <c r="AC5" s="430" t="s">
        <v>559</v>
      </c>
      <c r="AD5" s="434" t="s">
        <v>676</v>
      </c>
      <c r="AE5" s="430" t="s">
        <v>647</v>
      </c>
      <c r="AF5" s="434" t="s">
        <v>672</v>
      </c>
      <c r="AG5" s="430" t="s">
        <v>649</v>
      </c>
      <c r="AH5" s="434" t="s">
        <v>677</v>
      </c>
      <c r="AI5" s="430" t="s">
        <v>651</v>
      </c>
      <c r="AJ5" s="435" t="str">
        <f>AC5&amp;AD5&amp;AE5&amp;AF5&amp;AG5&amp;AH5&amp;AI5</f>
        <v>平成23年3月30日</v>
      </c>
      <c r="AK5" s="434" t="s">
        <v>678</v>
      </c>
      <c r="AL5" s="430" t="s">
        <v>661</v>
      </c>
      <c r="AM5" s="434" t="s">
        <v>679</v>
      </c>
      <c r="AN5" s="434" t="s">
        <v>680</v>
      </c>
      <c r="AO5" s="430" t="s">
        <v>559</v>
      </c>
      <c r="AP5" s="434"/>
      <c r="AQ5" s="430" t="s">
        <v>647</v>
      </c>
      <c r="AR5" s="434"/>
      <c r="AS5" s="430" t="s">
        <v>649</v>
      </c>
      <c r="AT5" s="434"/>
      <c r="AU5" s="430" t="s">
        <v>651</v>
      </c>
      <c r="AV5" s="434"/>
      <c r="AW5" s="924" t="s">
        <v>2171</v>
      </c>
      <c r="AX5" s="434">
        <f t="shared" si="0"/>
        <v>5</v>
      </c>
      <c r="AY5" s="434" t="str">
        <f t="shared" si="1"/>
        <v>技</v>
      </c>
      <c r="AZ5" s="924" t="s">
        <v>2186</v>
      </c>
      <c r="BA5" s="914">
        <f t="shared" si="2"/>
        <v>7</v>
      </c>
      <c r="BB5" s="434" t="str">
        <f t="shared" si="3"/>
        <v>能</v>
      </c>
      <c r="BC5" s="924"/>
      <c r="BD5" s="434" t="str">
        <f t="shared" si="4"/>
        <v/>
      </c>
      <c r="BE5" s="434" t="str">
        <f t="shared" si="5"/>
        <v/>
      </c>
      <c r="BF5" s="924"/>
      <c r="BG5" s="434" t="str">
        <f t="shared" si="6"/>
        <v/>
      </c>
      <c r="BH5" s="434" t="str">
        <f t="shared" si="7"/>
        <v/>
      </c>
      <c r="BI5" s="924"/>
      <c r="BJ5" s="434" t="str">
        <f t="shared" si="8"/>
        <v/>
      </c>
      <c r="BK5" s="434" t="str">
        <f t="shared" si="9"/>
        <v/>
      </c>
      <c r="BL5" s="924"/>
      <c r="BM5" s="434" t="str">
        <f t="shared" si="10"/>
        <v/>
      </c>
      <c r="BN5" s="434" t="str">
        <f t="shared" si="11"/>
        <v/>
      </c>
      <c r="BO5" s="930" t="s">
        <v>2238</v>
      </c>
      <c r="BP5" s="930"/>
      <c r="BQ5" s="930"/>
      <c r="BR5" s="930"/>
      <c r="BS5" s="930"/>
      <c r="BT5" s="930"/>
      <c r="BU5" s="930" t="s">
        <v>2305</v>
      </c>
      <c r="BV5" s="930" t="s">
        <v>2200</v>
      </c>
      <c r="BW5" s="930"/>
      <c r="BX5" s="930"/>
      <c r="BY5" s="930"/>
      <c r="BZ5" s="930"/>
      <c r="CA5" s="930"/>
      <c r="CB5" s="930"/>
      <c r="CC5" s="930"/>
      <c r="CD5" s="930"/>
      <c r="CE5" s="930"/>
      <c r="CF5" s="930"/>
      <c r="CG5" s="440" t="s">
        <v>2670</v>
      </c>
      <c r="CH5" s="440" t="s">
        <v>2674</v>
      </c>
      <c r="CI5" s="440" t="s">
        <v>665</v>
      </c>
      <c r="CJ5" s="440" t="s">
        <v>2674</v>
      </c>
      <c r="CK5" s="440" t="s">
        <v>2678</v>
      </c>
      <c r="CL5" s="1080" t="s">
        <v>2674</v>
      </c>
    </row>
    <row r="6" spans="1:90" ht="30" customHeight="1">
      <c r="A6" s="432">
        <f t="shared" ref="A6:A39" si="15">A5+1</f>
        <v>3</v>
      </c>
      <c r="B6" s="433" t="s">
        <v>681</v>
      </c>
      <c r="C6" s="433" t="s">
        <v>682</v>
      </c>
      <c r="D6" s="442" t="s">
        <v>2660</v>
      </c>
      <c r="E6" s="430" t="s">
        <v>645</v>
      </c>
      <c r="F6" s="434" t="s">
        <v>683</v>
      </c>
      <c r="G6" s="430" t="s">
        <v>647</v>
      </c>
      <c r="H6" s="434" t="s">
        <v>669</v>
      </c>
      <c r="I6" s="430" t="s">
        <v>649</v>
      </c>
      <c r="J6" s="434" t="s">
        <v>670</v>
      </c>
      <c r="K6" s="430" t="s">
        <v>651</v>
      </c>
      <c r="L6" s="430" t="str">
        <f t="shared" si="12"/>
        <v>昭和54</v>
      </c>
      <c r="M6" s="435" t="str">
        <f t="shared" ref="M6:M23" si="16">E6&amp;F6&amp;G6&amp;H6&amp;I6&amp;J6&amp;K6</f>
        <v>昭和54年9月15日</v>
      </c>
      <c r="N6" s="436" t="str">
        <f t="shared" ref="N6:N23" ca="1" si="17">IF(M6&lt;&gt;0,CONCATENATE(DATEDIF(M6,NOW(),"Y"),),"")</f>
        <v>39</v>
      </c>
      <c r="O6" s="430" t="s">
        <v>645</v>
      </c>
      <c r="P6" s="434" t="s">
        <v>684</v>
      </c>
      <c r="Q6" s="430" t="s">
        <v>647</v>
      </c>
      <c r="R6" s="434" t="s">
        <v>648</v>
      </c>
      <c r="S6" s="430" t="s">
        <v>649</v>
      </c>
      <c r="T6" s="434" t="s">
        <v>685</v>
      </c>
      <c r="U6" s="430" t="s">
        <v>651</v>
      </c>
      <c r="V6" s="430" t="str">
        <f t="shared" si="13"/>
        <v>昭和32</v>
      </c>
      <c r="W6" s="435" t="str">
        <f t="shared" ref="W6:W23" si="18">O6&amp;P6&amp;Q6&amp;R6&amp;S6&amp;T6&amp;U6</f>
        <v>昭和32年6月8日</v>
      </c>
      <c r="X6" s="436" t="str">
        <f t="shared" ca="1" si="14"/>
        <v>61</v>
      </c>
      <c r="Y6" s="437" t="s">
        <v>673</v>
      </c>
      <c r="Z6" s="438" t="s">
        <v>674</v>
      </c>
      <c r="AA6" s="437" t="s">
        <v>686</v>
      </c>
      <c r="AB6" s="439" t="s">
        <v>2099</v>
      </c>
      <c r="AC6" s="430" t="s">
        <v>559</v>
      </c>
      <c r="AD6" s="434" t="s">
        <v>676</v>
      </c>
      <c r="AE6" s="430" t="s">
        <v>647</v>
      </c>
      <c r="AF6" s="434" t="s">
        <v>672</v>
      </c>
      <c r="AG6" s="430" t="s">
        <v>649</v>
      </c>
      <c r="AH6" s="434" t="s">
        <v>677</v>
      </c>
      <c r="AI6" s="430" t="s">
        <v>651</v>
      </c>
      <c r="AJ6" s="435" t="str">
        <f t="shared" ref="AJ6:AJ16" si="19">AC6&amp;AD6&amp;AE6&amp;AF6&amp;AG6&amp;AH6&amp;AI6</f>
        <v>平成23年3月30日</v>
      </c>
      <c r="AK6" s="434" t="s">
        <v>687</v>
      </c>
      <c r="AL6" s="430" t="s">
        <v>661</v>
      </c>
      <c r="AM6" s="434" t="s">
        <v>688</v>
      </c>
      <c r="AN6" s="434" t="s">
        <v>689</v>
      </c>
      <c r="AO6" s="430" t="s">
        <v>559</v>
      </c>
      <c r="AP6" s="434"/>
      <c r="AQ6" s="430" t="s">
        <v>647</v>
      </c>
      <c r="AR6" s="434"/>
      <c r="AS6" s="430" t="s">
        <v>649</v>
      </c>
      <c r="AT6" s="434"/>
      <c r="AU6" s="430" t="s">
        <v>651</v>
      </c>
      <c r="AV6" s="434"/>
      <c r="AW6" s="924" t="s">
        <v>2171</v>
      </c>
      <c r="AX6" s="434">
        <f t="shared" si="0"/>
        <v>5</v>
      </c>
      <c r="AY6" s="434" t="str">
        <f t="shared" si="1"/>
        <v>技</v>
      </c>
      <c r="AZ6" s="924"/>
      <c r="BA6" s="914" t="str">
        <f t="shared" si="2"/>
        <v/>
      </c>
      <c r="BB6" s="434" t="str">
        <f t="shared" si="3"/>
        <v/>
      </c>
      <c r="BC6" s="924"/>
      <c r="BD6" s="434" t="str">
        <f t="shared" si="4"/>
        <v/>
      </c>
      <c r="BE6" s="434" t="str">
        <f t="shared" si="5"/>
        <v/>
      </c>
      <c r="BF6" s="924"/>
      <c r="BG6" s="434" t="str">
        <f t="shared" si="6"/>
        <v/>
      </c>
      <c r="BH6" s="434" t="str">
        <f t="shared" si="7"/>
        <v/>
      </c>
      <c r="BI6" s="924"/>
      <c r="BJ6" s="434" t="str">
        <f t="shared" si="8"/>
        <v/>
      </c>
      <c r="BK6" s="434" t="str">
        <f t="shared" si="9"/>
        <v/>
      </c>
      <c r="BL6" s="924"/>
      <c r="BM6" s="434" t="str">
        <f t="shared" si="10"/>
        <v/>
      </c>
      <c r="BN6" s="434" t="str">
        <f t="shared" si="11"/>
        <v/>
      </c>
      <c r="BO6" s="930" t="s">
        <v>2238</v>
      </c>
      <c r="BP6" s="930"/>
      <c r="BQ6" s="930"/>
      <c r="BR6" s="930"/>
      <c r="BS6" s="930"/>
      <c r="BT6" s="930"/>
      <c r="BU6" s="930" t="s">
        <v>2310</v>
      </c>
      <c r="BV6" s="930"/>
      <c r="BW6" s="930"/>
      <c r="BX6" s="930"/>
      <c r="BY6" s="930"/>
      <c r="BZ6" s="930"/>
      <c r="CA6" s="930"/>
      <c r="CB6" s="930"/>
      <c r="CC6" s="930"/>
      <c r="CD6" s="930"/>
      <c r="CE6" s="930"/>
      <c r="CF6" s="930"/>
      <c r="CG6" s="440" t="s">
        <v>2671</v>
      </c>
      <c r="CH6" s="440" t="s">
        <v>2674</v>
      </c>
      <c r="CI6" s="440" t="s">
        <v>2677</v>
      </c>
      <c r="CJ6" s="440" t="s">
        <v>2675</v>
      </c>
      <c r="CK6" s="440" t="s">
        <v>2680</v>
      </c>
      <c r="CL6" s="1080" t="s">
        <v>2675</v>
      </c>
    </row>
    <row r="7" spans="1:90" ht="30" customHeight="1">
      <c r="A7" s="432">
        <f t="shared" si="15"/>
        <v>4</v>
      </c>
      <c r="B7" s="433" t="s">
        <v>690</v>
      </c>
      <c r="C7" s="433" t="s">
        <v>691</v>
      </c>
      <c r="D7" s="433" t="s">
        <v>692</v>
      </c>
      <c r="E7" s="430" t="s">
        <v>645</v>
      </c>
      <c r="F7" s="434" t="s">
        <v>693</v>
      </c>
      <c r="G7" s="430" t="s">
        <v>647</v>
      </c>
      <c r="H7" s="434" t="s">
        <v>669</v>
      </c>
      <c r="I7" s="430" t="s">
        <v>649</v>
      </c>
      <c r="J7" s="434" t="s">
        <v>670</v>
      </c>
      <c r="K7" s="430" t="s">
        <v>651</v>
      </c>
      <c r="L7" s="430" t="str">
        <f t="shared" si="12"/>
        <v>昭和60</v>
      </c>
      <c r="M7" s="435" t="str">
        <f t="shared" si="16"/>
        <v>昭和60年9月15日</v>
      </c>
      <c r="N7" s="436" t="str">
        <f t="shared" ca="1" si="17"/>
        <v>33</v>
      </c>
      <c r="O7" s="430" t="s">
        <v>645</v>
      </c>
      <c r="P7" s="434" t="s">
        <v>694</v>
      </c>
      <c r="Q7" s="430" t="s">
        <v>647</v>
      </c>
      <c r="R7" s="434" t="s">
        <v>695</v>
      </c>
      <c r="S7" s="430" t="s">
        <v>649</v>
      </c>
      <c r="T7" s="434" t="s">
        <v>696</v>
      </c>
      <c r="U7" s="430" t="s">
        <v>651</v>
      </c>
      <c r="V7" s="430" t="str">
        <f t="shared" si="13"/>
        <v>昭和35</v>
      </c>
      <c r="W7" s="435" t="str">
        <f t="shared" si="18"/>
        <v>昭和35年12月7日</v>
      </c>
      <c r="X7" s="436" t="str">
        <f t="shared" ca="1" si="14"/>
        <v>58</v>
      </c>
      <c r="Y7" s="437" t="s">
        <v>673</v>
      </c>
      <c r="Z7" s="438" t="s">
        <v>674</v>
      </c>
      <c r="AA7" s="439" t="s">
        <v>697</v>
      </c>
      <c r="AB7" s="439" t="s">
        <v>2100</v>
      </c>
      <c r="AC7" s="430" t="s">
        <v>559</v>
      </c>
      <c r="AD7" s="434" t="s">
        <v>676</v>
      </c>
      <c r="AE7" s="430" t="s">
        <v>647</v>
      </c>
      <c r="AF7" s="434" t="s">
        <v>672</v>
      </c>
      <c r="AG7" s="430" t="s">
        <v>649</v>
      </c>
      <c r="AH7" s="434" t="s">
        <v>677</v>
      </c>
      <c r="AI7" s="430" t="s">
        <v>651</v>
      </c>
      <c r="AJ7" s="435" t="str">
        <f t="shared" si="19"/>
        <v>平成23年3月30日</v>
      </c>
      <c r="AK7" s="434" t="s">
        <v>698</v>
      </c>
      <c r="AL7" s="430" t="s">
        <v>661</v>
      </c>
      <c r="AM7" s="434" t="s">
        <v>699</v>
      </c>
      <c r="AN7" s="434" t="s">
        <v>700</v>
      </c>
      <c r="AO7" s="430" t="s">
        <v>559</v>
      </c>
      <c r="AP7" s="434"/>
      <c r="AQ7" s="430" t="s">
        <v>647</v>
      </c>
      <c r="AR7" s="434"/>
      <c r="AS7" s="430" t="s">
        <v>649</v>
      </c>
      <c r="AT7" s="434"/>
      <c r="AU7" s="430" t="s">
        <v>651</v>
      </c>
      <c r="AV7" s="434"/>
      <c r="AW7" s="924"/>
      <c r="AX7" s="434" t="str">
        <f t="shared" si="0"/>
        <v/>
      </c>
      <c r="AY7" s="434" t="str">
        <f t="shared" si="1"/>
        <v/>
      </c>
      <c r="AZ7" s="924"/>
      <c r="BA7" s="914" t="str">
        <f t="shared" si="2"/>
        <v/>
      </c>
      <c r="BB7" s="434" t="str">
        <f t="shared" si="3"/>
        <v/>
      </c>
      <c r="BC7" s="924"/>
      <c r="BD7" s="434" t="str">
        <f t="shared" si="4"/>
        <v/>
      </c>
      <c r="BE7" s="434" t="str">
        <f t="shared" si="5"/>
        <v/>
      </c>
      <c r="BF7" s="924"/>
      <c r="BG7" s="434" t="str">
        <f t="shared" si="6"/>
        <v/>
      </c>
      <c r="BH7" s="434" t="str">
        <f t="shared" si="7"/>
        <v/>
      </c>
      <c r="BI7" s="924"/>
      <c r="BJ7" s="434" t="str">
        <f t="shared" si="8"/>
        <v/>
      </c>
      <c r="BK7" s="434" t="str">
        <f t="shared" si="9"/>
        <v/>
      </c>
      <c r="BL7" s="924"/>
      <c r="BM7" s="434" t="str">
        <f t="shared" si="10"/>
        <v/>
      </c>
      <c r="BN7" s="434" t="str">
        <f t="shared" si="11"/>
        <v/>
      </c>
      <c r="BO7" s="930" t="s">
        <v>2238</v>
      </c>
      <c r="BP7" s="930"/>
      <c r="BQ7" s="930"/>
      <c r="BR7" s="930"/>
      <c r="BS7" s="930"/>
      <c r="BT7" s="930"/>
      <c r="BU7" s="930" t="s">
        <v>2254</v>
      </c>
      <c r="BV7" s="930"/>
      <c r="BW7" s="930"/>
      <c r="BX7" s="930"/>
      <c r="BY7" s="930"/>
      <c r="BZ7" s="930"/>
      <c r="CA7" s="930"/>
      <c r="CB7" s="930"/>
      <c r="CC7" s="930"/>
      <c r="CD7" s="930"/>
      <c r="CE7" s="930"/>
      <c r="CF7" s="930"/>
      <c r="CG7" s="440" t="s">
        <v>2672</v>
      </c>
      <c r="CH7" s="440" t="s">
        <v>2674</v>
      </c>
      <c r="CI7" s="440" t="s">
        <v>665</v>
      </c>
      <c r="CJ7" s="440" t="s">
        <v>2674</v>
      </c>
      <c r="CK7" s="1082" t="s">
        <v>2681</v>
      </c>
      <c r="CL7" s="1080" t="s">
        <v>2674</v>
      </c>
    </row>
    <row r="8" spans="1:90" ht="30" customHeight="1">
      <c r="A8" s="432">
        <f t="shared" si="15"/>
        <v>5</v>
      </c>
      <c r="B8" s="442" t="s">
        <v>701</v>
      </c>
      <c r="C8" s="442" t="s">
        <v>702</v>
      </c>
      <c r="D8" s="442" t="s">
        <v>2660</v>
      </c>
      <c r="E8" s="430" t="s">
        <v>559</v>
      </c>
      <c r="F8" s="434" t="s">
        <v>703</v>
      </c>
      <c r="G8" s="430" t="s">
        <v>647</v>
      </c>
      <c r="H8" s="434" t="s">
        <v>648</v>
      </c>
      <c r="I8" s="430" t="s">
        <v>649</v>
      </c>
      <c r="J8" s="434" t="s">
        <v>670</v>
      </c>
      <c r="K8" s="430" t="s">
        <v>651</v>
      </c>
      <c r="L8" s="430" t="str">
        <f t="shared" si="12"/>
        <v>平成21</v>
      </c>
      <c r="M8" s="435" t="str">
        <f t="shared" si="16"/>
        <v>平成21年6月15日</v>
      </c>
      <c r="N8" s="436" t="str">
        <f ca="1">IF(M8&lt;&gt;0,CONCATENATE(DATEDIF(M8,NOW(),"Y"),),"")</f>
        <v>9</v>
      </c>
      <c r="O8" s="430" t="s">
        <v>559</v>
      </c>
      <c r="P8" s="434" t="s">
        <v>704</v>
      </c>
      <c r="Q8" s="430" t="s">
        <v>647</v>
      </c>
      <c r="R8" s="434" t="s">
        <v>669</v>
      </c>
      <c r="S8" s="430" t="s">
        <v>649</v>
      </c>
      <c r="T8" s="434" t="s">
        <v>705</v>
      </c>
      <c r="U8" s="430" t="s">
        <v>651</v>
      </c>
      <c r="V8" s="430" t="str">
        <f t="shared" si="13"/>
        <v>平成7</v>
      </c>
      <c r="W8" s="435" t="str">
        <f t="shared" si="18"/>
        <v>平成7年9月3日</v>
      </c>
      <c r="X8" s="436" t="str">
        <f t="shared" ca="1" si="14"/>
        <v>23</v>
      </c>
      <c r="Y8" s="437" t="s">
        <v>706</v>
      </c>
      <c r="Z8" s="438" t="s">
        <v>707</v>
      </c>
      <c r="AA8" s="439" t="s">
        <v>708</v>
      </c>
      <c r="AB8" s="439" t="s">
        <v>2101</v>
      </c>
      <c r="AC8" s="430" t="s">
        <v>559</v>
      </c>
      <c r="AD8" s="434" t="s">
        <v>709</v>
      </c>
      <c r="AE8" s="430" t="s">
        <v>647</v>
      </c>
      <c r="AF8" s="434" t="s">
        <v>672</v>
      </c>
      <c r="AG8" s="430" t="s">
        <v>649</v>
      </c>
      <c r="AH8" s="434" t="s">
        <v>677</v>
      </c>
      <c r="AI8" s="430" t="s">
        <v>651</v>
      </c>
      <c r="AJ8" s="435" t="str">
        <f t="shared" si="19"/>
        <v>平成23年3月30日</v>
      </c>
      <c r="AK8" s="434" t="s">
        <v>710</v>
      </c>
      <c r="AL8" s="430" t="s">
        <v>661</v>
      </c>
      <c r="AM8" s="434" t="s">
        <v>688</v>
      </c>
      <c r="AN8" s="434" t="s">
        <v>680</v>
      </c>
      <c r="AO8" s="430" t="s">
        <v>559</v>
      </c>
      <c r="AP8" s="434"/>
      <c r="AQ8" s="430" t="s">
        <v>647</v>
      </c>
      <c r="AR8" s="434"/>
      <c r="AS8" s="430" t="s">
        <v>649</v>
      </c>
      <c r="AT8" s="434"/>
      <c r="AU8" s="430" t="s">
        <v>651</v>
      </c>
      <c r="AV8" s="434"/>
      <c r="AW8" s="924"/>
      <c r="AX8" s="434" t="str">
        <f t="shared" si="0"/>
        <v/>
      </c>
      <c r="AY8" s="434" t="str">
        <f t="shared" si="1"/>
        <v/>
      </c>
      <c r="AZ8" s="924"/>
      <c r="BA8" s="914" t="str">
        <f t="shared" si="2"/>
        <v/>
      </c>
      <c r="BB8" s="434" t="str">
        <f t="shared" si="3"/>
        <v/>
      </c>
      <c r="BC8" s="924"/>
      <c r="BD8" s="434" t="str">
        <f t="shared" si="4"/>
        <v/>
      </c>
      <c r="BE8" s="434" t="str">
        <f t="shared" si="5"/>
        <v/>
      </c>
      <c r="BF8" s="924"/>
      <c r="BG8" s="434" t="str">
        <f t="shared" si="6"/>
        <v/>
      </c>
      <c r="BH8" s="434" t="str">
        <f t="shared" si="7"/>
        <v/>
      </c>
      <c r="BI8" s="924"/>
      <c r="BJ8" s="434" t="str">
        <f t="shared" si="8"/>
        <v/>
      </c>
      <c r="BK8" s="434" t="str">
        <f t="shared" si="9"/>
        <v/>
      </c>
      <c r="BL8" s="924"/>
      <c r="BM8" s="434" t="str">
        <f t="shared" si="10"/>
        <v/>
      </c>
      <c r="BN8" s="434" t="str">
        <f t="shared" si="11"/>
        <v/>
      </c>
      <c r="BO8" s="930" t="s">
        <v>2238</v>
      </c>
      <c r="BP8" s="930"/>
      <c r="BQ8" s="930"/>
      <c r="BR8" s="930"/>
      <c r="BS8" s="930"/>
      <c r="BT8" s="930"/>
      <c r="BU8" s="930" t="s">
        <v>2196</v>
      </c>
      <c r="BV8" s="930"/>
      <c r="BW8" s="930"/>
      <c r="BX8" s="930"/>
      <c r="BY8" s="930"/>
      <c r="BZ8" s="930"/>
      <c r="CA8" s="930"/>
      <c r="CB8" s="930"/>
      <c r="CC8" s="930"/>
      <c r="CD8" s="930"/>
      <c r="CE8" s="930"/>
      <c r="CF8" s="930"/>
      <c r="CG8" s="440" t="s">
        <v>2677</v>
      </c>
      <c r="CH8" s="440" t="s">
        <v>2675</v>
      </c>
      <c r="CI8" s="440" t="s">
        <v>2676</v>
      </c>
      <c r="CJ8" s="440" t="s">
        <v>2674</v>
      </c>
      <c r="CK8" s="440" t="s">
        <v>2679</v>
      </c>
      <c r="CL8" s="1080" t="s">
        <v>2674</v>
      </c>
    </row>
    <row r="9" spans="1:90" ht="30" customHeight="1">
      <c r="A9" s="432">
        <f t="shared" si="15"/>
        <v>6</v>
      </c>
      <c r="B9" s="433"/>
      <c r="C9" s="433"/>
      <c r="D9" s="433"/>
      <c r="E9" s="430"/>
      <c r="F9" s="434"/>
      <c r="G9" s="430" t="s">
        <v>647</v>
      </c>
      <c r="H9" s="434"/>
      <c r="I9" s="430" t="s">
        <v>649</v>
      </c>
      <c r="J9" s="434"/>
      <c r="K9" s="430" t="s">
        <v>651</v>
      </c>
      <c r="L9" s="430" t="str">
        <f t="shared" si="12"/>
        <v/>
      </c>
      <c r="M9" s="435" t="str">
        <f t="shared" si="16"/>
        <v>年月日</v>
      </c>
      <c r="N9" s="436" t="e">
        <f t="shared" ca="1" si="17"/>
        <v>#VALUE!</v>
      </c>
      <c r="O9" s="430"/>
      <c r="P9" s="434"/>
      <c r="Q9" s="430" t="s">
        <v>647</v>
      </c>
      <c r="R9" s="434"/>
      <c r="S9" s="430" t="s">
        <v>649</v>
      </c>
      <c r="T9" s="434"/>
      <c r="U9" s="430" t="s">
        <v>651</v>
      </c>
      <c r="V9" s="430" t="str">
        <f t="shared" si="13"/>
        <v/>
      </c>
      <c r="W9" s="435" t="str">
        <f t="shared" si="18"/>
        <v>年月日</v>
      </c>
      <c r="X9" s="436" t="e">
        <f t="shared" ca="1" si="14"/>
        <v>#VALUE!</v>
      </c>
      <c r="Y9" s="443"/>
      <c r="Z9" s="435"/>
      <c r="AA9" s="443"/>
      <c r="AB9" s="443"/>
      <c r="AC9" s="430"/>
      <c r="AD9" s="434"/>
      <c r="AE9" s="430" t="s">
        <v>647</v>
      </c>
      <c r="AF9" s="434"/>
      <c r="AG9" s="430" t="s">
        <v>649</v>
      </c>
      <c r="AH9" s="434"/>
      <c r="AI9" s="430" t="s">
        <v>651</v>
      </c>
      <c r="AJ9" s="435" t="str">
        <f t="shared" si="19"/>
        <v>年月日</v>
      </c>
      <c r="AK9" s="434"/>
      <c r="AL9" s="430" t="s">
        <v>661</v>
      </c>
      <c r="AM9" s="434"/>
      <c r="AN9" s="434"/>
      <c r="AO9" s="430"/>
      <c r="AP9" s="434"/>
      <c r="AQ9" s="430" t="s">
        <v>647</v>
      </c>
      <c r="AR9" s="434"/>
      <c r="AS9" s="430" t="s">
        <v>649</v>
      </c>
      <c r="AT9" s="434"/>
      <c r="AU9" s="430" t="s">
        <v>651</v>
      </c>
      <c r="AV9" s="434"/>
      <c r="AW9" s="924"/>
      <c r="AX9" s="434" t="str">
        <f t="shared" si="0"/>
        <v/>
      </c>
      <c r="AY9" s="434" t="str">
        <f t="shared" si="1"/>
        <v/>
      </c>
      <c r="AZ9" s="924"/>
      <c r="BA9" s="914" t="str">
        <f t="shared" si="2"/>
        <v/>
      </c>
      <c r="BB9" s="434" t="str">
        <f t="shared" si="3"/>
        <v/>
      </c>
      <c r="BC9" s="924"/>
      <c r="BD9" s="434" t="str">
        <f t="shared" si="4"/>
        <v/>
      </c>
      <c r="BE9" s="434" t="str">
        <f t="shared" si="5"/>
        <v/>
      </c>
      <c r="BF9" s="924"/>
      <c r="BG9" s="434" t="str">
        <f t="shared" si="6"/>
        <v/>
      </c>
      <c r="BH9" s="434" t="str">
        <f t="shared" si="7"/>
        <v/>
      </c>
      <c r="BI9" s="924"/>
      <c r="BJ9" s="434" t="str">
        <f t="shared" si="8"/>
        <v/>
      </c>
      <c r="BK9" s="434" t="str">
        <f t="shared" si="9"/>
        <v/>
      </c>
      <c r="BL9" s="924"/>
      <c r="BM9" s="434" t="str">
        <f t="shared" si="10"/>
        <v/>
      </c>
      <c r="BN9" s="434" t="str">
        <f t="shared" si="11"/>
        <v/>
      </c>
      <c r="BO9" s="930"/>
      <c r="BP9" s="930"/>
      <c r="BQ9" s="930"/>
      <c r="BR9" s="930"/>
      <c r="BS9" s="930"/>
      <c r="BT9" s="930"/>
      <c r="BU9" s="930"/>
      <c r="BV9" s="930"/>
      <c r="BW9" s="930"/>
      <c r="BX9" s="930"/>
      <c r="BY9" s="930"/>
      <c r="BZ9" s="930"/>
      <c r="CA9" s="930"/>
      <c r="CB9" s="930"/>
      <c r="CC9" s="930"/>
      <c r="CD9" s="930"/>
      <c r="CE9" s="930"/>
      <c r="CF9" s="930"/>
      <c r="CG9" s="440"/>
      <c r="CH9" s="440"/>
      <c r="CI9" s="440"/>
      <c r="CJ9" s="441"/>
      <c r="CK9" s="441"/>
      <c r="CL9" s="1077"/>
    </row>
    <row r="10" spans="1:90" ht="30" customHeight="1">
      <c r="A10" s="432">
        <f t="shared" si="15"/>
        <v>7</v>
      </c>
      <c r="B10" s="433"/>
      <c r="C10" s="433"/>
      <c r="D10" s="433"/>
      <c r="E10" s="430"/>
      <c r="F10" s="434"/>
      <c r="G10" s="430" t="s">
        <v>647</v>
      </c>
      <c r="H10" s="434"/>
      <c r="I10" s="430" t="s">
        <v>649</v>
      </c>
      <c r="J10" s="434"/>
      <c r="K10" s="430" t="s">
        <v>651</v>
      </c>
      <c r="L10" s="430" t="str">
        <f t="shared" si="12"/>
        <v/>
      </c>
      <c r="M10" s="435" t="str">
        <f t="shared" si="16"/>
        <v>年月日</v>
      </c>
      <c r="N10" s="436" t="e">
        <f t="shared" ca="1" si="17"/>
        <v>#VALUE!</v>
      </c>
      <c r="O10" s="430"/>
      <c r="P10" s="434"/>
      <c r="Q10" s="430" t="s">
        <v>647</v>
      </c>
      <c r="R10" s="434"/>
      <c r="S10" s="430" t="s">
        <v>649</v>
      </c>
      <c r="T10" s="434"/>
      <c r="U10" s="430" t="s">
        <v>651</v>
      </c>
      <c r="V10" s="430" t="str">
        <f t="shared" si="13"/>
        <v/>
      </c>
      <c r="W10" s="435" t="str">
        <f t="shared" si="18"/>
        <v>年月日</v>
      </c>
      <c r="X10" s="436" t="e">
        <f t="shared" ca="1" si="14"/>
        <v>#VALUE!</v>
      </c>
      <c r="Y10" s="443"/>
      <c r="Z10" s="435"/>
      <c r="AA10" s="443"/>
      <c r="AB10" s="443"/>
      <c r="AC10" s="430"/>
      <c r="AD10" s="434"/>
      <c r="AE10" s="430" t="s">
        <v>647</v>
      </c>
      <c r="AF10" s="434"/>
      <c r="AG10" s="430" t="s">
        <v>649</v>
      </c>
      <c r="AH10" s="434"/>
      <c r="AI10" s="430" t="s">
        <v>651</v>
      </c>
      <c r="AJ10" s="435" t="str">
        <f t="shared" si="19"/>
        <v>年月日</v>
      </c>
      <c r="AK10" s="434"/>
      <c r="AL10" s="430" t="s">
        <v>661</v>
      </c>
      <c r="AM10" s="434"/>
      <c r="AN10" s="434"/>
      <c r="AO10" s="430"/>
      <c r="AP10" s="434"/>
      <c r="AQ10" s="430" t="s">
        <v>647</v>
      </c>
      <c r="AR10" s="434"/>
      <c r="AS10" s="430" t="s">
        <v>649</v>
      </c>
      <c r="AT10" s="434"/>
      <c r="AU10" s="430" t="s">
        <v>651</v>
      </c>
      <c r="AV10" s="434"/>
      <c r="AW10" s="924"/>
      <c r="AX10" s="434" t="str">
        <f t="shared" si="0"/>
        <v/>
      </c>
      <c r="AY10" s="434" t="str">
        <f t="shared" si="1"/>
        <v/>
      </c>
      <c r="AZ10" s="924"/>
      <c r="BA10" s="914" t="str">
        <f t="shared" si="2"/>
        <v/>
      </c>
      <c r="BB10" s="434" t="str">
        <f t="shared" si="3"/>
        <v/>
      </c>
      <c r="BC10" s="924"/>
      <c r="BD10" s="434" t="str">
        <f t="shared" si="4"/>
        <v/>
      </c>
      <c r="BE10" s="434" t="str">
        <f t="shared" si="5"/>
        <v/>
      </c>
      <c r="BF10" s="924"/>
      <c r="BG10" s="434" t="str">
        <f t="shared" si="6"/>
        <v/>
      </c>
      <c r="BH10" s="434" t="str">
        <f t="shared" si="7"/>
        <v/>
      </c>
      <c r="BI10" s="924"/>
      <c r="BJ10" s="434" t="str">
        <f t="shared" si="8"/>
        <v/>
      </c>
      <c r="BK10" s="434" t="str">
        <f t="shared" si="9"/>
        <v/>
      </c>
      <c r="BL10" s="924"/>
      <c r="BM10" s="434" t="str">
        <f t="shared" si="10"/>
        <v/>
      </c>
      <c r="BN10" s="434" t="str">
        <f t="shared" si="11"/>
        <v/>
      </c>
      <c r="BO10" s="930"/>
      <c r="BP10" s="930"/>
      <c r="BQ10" s="930"/>
      <c r="BR10" s="930"/>
      <c r="BS10" s="930"/>
      <c r="BT10" s="930"/>
      <c r="BU10" s="930"/>
      <c r="BV10" s="930"/>
      <c r="BW10" s="930"/>
      <c r="BX10" s="930"/>
      <c r="BY10" s="930"/>
      <c r="BZ10" s="930"/>
      <c r="CA10" s="930"/>
      <c r="CB10" s="930"/>
      <c r="CC10" s="930"/>
      <c r="CD10" s="930"/>
      <c r="CE10" s="930"/>
      <c r="CF10" s="930"/>
      <c r="CG10" s="440"/>
      <c r="CH10" s="440"/>
      <c r="CI10" s="440"/>
      <c r="CJ10" s="441"/>
      <c r="CK10" s="441"/>
      <c r="CL10" s="1077"/>
    </row>
    <row r="11" spans="1:90" ht="30" customHeight="1">
      <c r="A11" s="432">
        <f t="shared" si="15"/>
        <v>8</v>
      </c>
      <c r="B11" s="433"/>
      <c r="C11" s="433"/>
      <c r="D11" s="433"/>
      <c r="E11" s="430"/>
      <c r="F11" s="434"/>
      <c r="G11" s="430" t="s">
        <v>647</v>
      </c>
      <c r="H11" s="434"/>
      <c r="I11" s="430" t="s">
        <v>649</v>
      </c>
      <c r="J11" s="434"/>
      <c r="K11" s="430" t="s">
        <v>651</v>
      </c>
      <c r="L11" s="430" t="str">
        <f t="shared" si="12"/>
        <v/>
      </c>
      <c r="M11" s="435" t="str">
        <f t="shared" si="16"/>
        <v>年月日</v>
      </c>
      <c r="N11" s="436" t="e">
        <f t="shared" ca="1" si="17"/>
        <v>#VALUE!</v>
      </c>
      <c r="O11" s="430"/>
      <c r="P11" s="434"/>
      <c r="Q11" s="430" t="s">
        <v>647</v>
      </c>
      <c r="R11" s="434"/>
      <c r="S11" s="430" t="s">
        <v>649</v>
      </c>
      <c r="T11" s="434"/>
      <c r="U11" s="430" t="s">
        <v>651</v>
      </c>
      <c r="V11" s="430" t="str">
        <f t="shared" si="13"/>
        <v/>
      </c>
      <c r="W11" s="435" t="str">
        <f t="shared" si="18"/>
        <v>年月日</v>
      </c>
      <c r="X11" s="436" t="e">
        <f t="shared" ca="1" si="14"/>
        <v>#VALUE!</v>
      </c>
      <c r="Y11" s="443"/>
      <c r="Z11" s="435"/>
      <c r="AA11" s="443"/>
      <c r="AB11" s="443"/>
      <c r="AC11" s="430"/>
      <c r="AD11" s="434"/>
      <c r="AE11" s="430" t="s">
        <v>647</v>
      </c>
      <c r="AF11" s="434"/>
      <c r="AG11" s="430" t="s">
        <v>649</v>
      </c>
      <c r="AH11" s="434"/>
      <c r="AI11" s="430" t="s">
        <v>651</v>
      </c>
      <c r="AJ11" s="435" t="str">
        <f t="shared" si="19"/>
        <v>年月日</v>
      </c>
      <c r="AK11" s="434"/>
      <c r="AL11" s="430" t="s">
        <v>661</v>
      </c>
      <c r="AM11" s="434"/>
      <c r="AN11" s="434"/>
      <c r="AO11" s="430"/>
      <c r="AP11" s="434"/>
      <c r="AQ11" s="430" t="s">
        <v>647</v>
      </c>
      <c r="AR11" s="434"/>
      <c r="AS11" s="430" t="s">
        <v>649</v>
      </c>
      <c r="AT11" s="434"/>
      <c r="AU11" s="430" t="s">
        <v>651</v>
      </c>
      <c r="AV11" s="434"/>
      <c r="AW11" s="924"/>
      <c r="AX11" s="434" t="str">
        <f t="shared" si="0"/>
        <v/>
      </c>
      <c r="AY11" s="434" t="str">
        <f t="shared" si="1"/>
        <v/>
      </c>
      <c r="AZ11" s="924"/>
      <c r="BA11" s="914" t="str">
        <f t="shared" si="2"/>
        <v/>
      </c>
      <c r="BB11" s="434" t="str">
        <f t="shared" si="3"/>
        <v/>
      </c>
      <c r="BC11" s="924"/>
      <c r="BD11" s="434" t="str">
        <f t="shared" si="4"/>
        <v/>
      </c>
      <c r="BE11" s="434" t="str">
        <f t="shared" si="5"/>
        <v/>
      </c>
      <c r="BF11" s="924"/>
      <c r="BG11" s="434" t="str">
        <f t="shared" si="6"/>
        <v/>
      </c>
      <c r="BH11" s="434" t="str">
        <f t="shared" si="7"/>
        <v/>
      </c>
      <c r="BI11" s="924"/>
      <c r="BJ11" s="434" t="str">
        <f t="shared" si="8"/>
        <v/>
      </c>
      <c r="BK11" s="434" t="str">
        <f t="shared" si="9"/>
        <v/>
      </c>
      <c r="BL11" s="924"/>
      <c r="BM11" s="434" t="str">
        <f t="shared" si="10"/>
        <v/>
      </c>
      <c r="BN11" s="434" t="str">
        <f t="shared" si="11"/>
        <v/>
      </c>
      <c r="BO11" s="930"/>
      <c r="BP11" s="930"/>
      <c r="BQ11" s="930"/>
      <c r="BR11" s="930"/>
      <c r="BS11" s="930"/>
      <c r="BT11" s="930"/>
      <c r="BU11" s="930"/>
      <c r="BV11" s="930"/>
      <c r="BW11" s="930"/>
      <c r="BX11" s="930"/>
      <c r="BY11" s="930"/>
      <c r="BZ11" s="930"/>
      <c r="CA11" s="930"/>
      <c r="CB11" s="930"/>
      <c r="CC11" s="930"/>
      <c r="CD11" s="930"/>
      <c r="CE11" s="930"/>
      <c r="CF11" s="930"/>
      <c r="CG11" s="440"/>
      <c r="CH11" s="440"/>
      <c r="CI11" s="440"/>
      <c r="CJ11" s="441"/>
      <c r="CK11" s="441"/>
      <c r="CL11" s="1077"/>
    </row>
    <row r="12" spans="1:90" ht="30" customHeight="1">
      <c r="A12" s="432">
        <f t="shared" si="15"/>
        <v>9</v>
      </c>
      <c r="B12" s="433"/>
      <c r="C12" s="433"/>
      <c r="D12" s="433"/>
      <c r="E12" s="430"/>
      <c r="F12" s="434"/>
      <c r="G12" s="430" t="s">
        <v>647</v>
      </c>
      <c r="H12" s="434"/>
      <c r="I12" s="430" t="s">
        <v>649</v>
      </c>
      <c r="J12" s="434"/>
      <c r="K12" s="430" t="s">
        <v>651</v>
      </c>
      <c r="L12" s="430" t="str">
        <f t="shared" si="12"/>
        <v/>
      </c>
      <c r="M12" s="435" t="str">
        <f t="shared" si="16"/>
        <v>年月日</v>
      </c>
      <c r="N12" s="436" t="e">
        <f t="shared" ca="1" si="17"/>
        <v>#VALUE!</v>
      </c>
      <c r="O12" s="430"/>
      <c r="P12" s="434"/>
      <c r="Q12" s="430" t="s">
        <v>647</v>
      </c>
      <c r="R12" s="434"/>
      <c r="S12" s="430" t="s">
        <v>649</v>
      </c>
      <c r="T12" s="434"/>
      <c r="U12" s="430" t="s">
        <v>651</v>
      </c>
      <c r="V12" s="430" t="str">
        <f t="shared" si="13"/>
        <v/>
      </c>
      <c r="W12" s="435" t="str">
        <f t="shared" si="18"/>
        <v>年月日</v>
      </c>
      <c r="X12" s="436" t="e">
        <f t="shared" ca="1" si="14"/>
        <v>#VALUE!</v>
      </c>
      <c r="Y12" s="443"/>
      <c r="Z12" s="435"/>
      <c r="AA12" s="443"/>
      <c r="AB12" s="443"/>
      <c r="AC12" s="430"/>
      <c r="AD12" s="434"/>
      <c r="AE12" s="430" t="s">
        <v>647</v>
      </c>
      <c r="AF12" s="434"/>
      <c r="AG12" s="430" t="s">
        <v>649</v>
      </c>
      <c r="AH12" s="434"/>
      <c r="AI12" s="430" t="s">
        <v>651</v>
      </c>
      <c r="AJ12" s="435" t="str">
        <f t="shared" si="19"/>
        <v>年月日</v>
      </c>
      <c r="AK12" s="434"/>
      <c r="AL12" s="430" t="s">
        <v>661</v>
      </c>
      <c r="AM12" s="434"/>
      <c r="AN12" s="434"/>
      <c r="AO12" s="430"/>
      <c r="AP12" s="434"/>
      <c r="AQ12" s="430" t="s">
        <v>647</v>
      </c>
      <c r="AR12" s="434"/>
      <c r="AS12" s="430" t="s">
        <v>649</v>
      </c>
      <c r="AT12" s="434"/>
      <c r="AU12" s="430" t="s">
        <v>651</v>
      </c>
      <c r="AV12" s="434"/>
      <c r="AW12" s="924"/>
      <c r="AX12" s="434" t="str">
        <f t="shared" si="0"/>
        <v/>
      </c>
      <c r="AY12" s="434" t="str">
        <f t="shared" si="1"/>
        <v/>
      </c>
      <c r="AZ12" s="924"/>
      <c r="BA12" s="914" t="str">
        <f t="shared" si="2"/>
        <v/>
      </c>
      <c r="BB12" s="434" t="str">
        <f t="shared" si="3"/>
        <v/>
      </c>
      <c r="BC12" s="924"/>
      <c r="BD12" s="434" t="str">
        <f t="shared" si="4"/>
        <v/>
      </c>
      <c r="BE12" s="434" t="str">
        <f t="shared" si="5"/>
        <v/>
      </c>
      <c r="BF12" s="924"/>
      <c r="BG12" s="434" t="str">
        <f t="shared" si="6"/>
        <v/>
      </c>
      <c r="BH12" s="434" t="str">
        <f t="shared" si="7"/>
        <v/>
      </c>
      <c r="BI12" s="924"/>
      <c r="BJ12" s="434" t="str">
        <f t="shared" si="8"/>
        <v/>
      </c>
      <c r="BK12" s="434" t="str">
        <f t="shared" si="9"/>
        <v/>
      </c>
      <c r="BL12" s="924"/>
      <c r="BM12" s="434" t="str">
        <f t="shared" si="10"/>
        <v/>
      </c>
      <c r="BN12" s="434" t="str">
        <f t="shared" si="11"/>
        <v/>
      </c>
      <c r="BO12" s="930"/>
      <c r="BP12" s="930"/>
      <c r="BQ12" s="930"/>
      <c r="BR12" s="930"/>
      <c r="BS12" s="930"/>
      <c r="BT12" s="930"/>
      <c r="BU12" s="930"/>
      <c r="BV12" s="930"/>
      <c r="BW12" s="930"/>
      <c r="BX12" s="930"/>
      <c r="BY12" s="930"/>
      <c r="BZ12" s="930"/>
      <c r="CA12" s="930"/>
      <c r="CB12" s="930"/>
      <c r="CC12" s="930"/>
      <c r="CD12" s="930"/>
      <c r="CE12" s="930"/>
      <c r="CF12" s="930"/>
      <c r="CG12" s="440"/>
      <c r="CH12" s="440"/>
      <c r="CI12" s="440"/>
      <c r="CJ12" s="441"/>
      <c r="CK12" s="441"/>
      <c r="CL12" s="1077"/>
    </row>
    <row r="13" spans="1:90" ht="30" customHeight="1">
      <c r="A13" s="432">
        <f t="shared" si="15"/>
        <v>10</v>
      </c>
      <c r="B13" s="433"/>
      <c r="C13" s="433"/>
      <c r="D13" s="433"/>
      <c r="E13" s="430"/>
      <c r="F13" s="434"/>
      <c r="G13" s="430" t="s">
        <v>647</v>
      </c>
      <c r="H13" s="434"/>
      <c r="I13" s="430" t="s">
        <v>649</v>
      </c>
      <c r="J13" s="434"/>
      <c r="K13" s="430" t="s">
        <v>651</v>
      </c>
      <c r="L13" s="430" t="str">
        <f t="shared" si="12"/>
        <v/>
      </c>
      <c r="M13" s="435" t="str">
        <f t="shared" si="16"/>
        <v>年月日</v>
      </c>
      <c r="N13" s="436" t="e">
        <f t="shared" ca="1" si="17"/>
        <v>#VALUE!</v>
      </c>
      <c r="O13" s="430"/>
      <c r="P13" s="434"/>
      <c r="Q13" s="430" t="s">
        <v>647</v>
      </c>
      <c r="R13" s="434"/>
      <c r="S13" s="430" t="s">
        <v>649</v>
      </c>
      <c r="T13" s="434"/>
      <c r="U13" s="430" t="s">
        <v>651</v>
      </c>
      <c r="V13" s="430" t="str">
        <f t="shared" si="13"/>
        <v/>
      </c>
      <c r="W13" s="435" t="str">
        <f t="shared" si="18"/>
        <v>年月日</v>
      </c>
      <c r="X13" s="436" t="e">
        <f t="shared" ca="1" si="14"/>
        <v>#VALUE!</v>
      </c>
      <c r="Y13" s="443"/>
      <c r="Z13" s="435"/>
      <c r="AA13" s="443"/>
      <c r="AB13" s="443"/>
      <c r="AC13" s="430"/>
      <c r="AD13" s="434"/>
      <c r="AE13" s="430" t="s">
        <v>647</v>
      </c>
      <c r="AF13" s="434"/>
      <c r="AG13" s="430" t="s">
        <v>649</v>
      </c>
      <c r="AH13" s="434"/>
      <c r="AI13" s="430" t="s">
        <v>651</v>
      </c>
      <c r="AJ13" s="435" t="str">
        <f t="shared" si="19"/>
        <v>年月日</v>
      </c>
      <c r="AK13" s="434"/>
      <c r="AL13" s="430" t="s">
        <v>661</v>
      </c>
      <c r="AM13" s="434"/>
      <c r="AN13" s="434"/>
      <c r="AO13" s="430"/>
      <c r="AP13" s="434"/>
      <c r="AQ13" s="430" t="s">
        <v>647</v>
      </c>
      <c r="AR13" s="434"/>
      <c r="AS13" s="430" t="s">
        <v>649</v>
      </c>
      <c r="AT13" s="434"/>
      <c r="AU13" s="430" t="s">
        <v>651</v>
      </c>
      <c r="AV13" s="434"/>
      <c r="AW13" s="924"/>
      <c r="AX13" s="434" t="str">
        <f t="shared" si="0"/>
        <v/>
      </c>
      <c r="AY13" s="434" t="str">
        <f t="shared" si="1"/>
        <v/>
      </c>
      <c r="AZ13" s="924"/>
      <c r="BA13" s="914" t="str">
        <f t="shared" si="2"/>
        <v/>
      </c>
      <c r="BB13" s="434" t="str">
        <f t="shared" si="3"/>
        <v/>
      </c>
      <c r="BC13" s="924"/>
      <c r="BD13" s="434" t="str">
        <f t="shared" si="4"/>
        <v/>
      </c>
      <c r="BE13" s="434" t="str">
        <f t="shared" si="5"/>
        <v/>
      </c>
      <c r="BF13" s="924"/>
      <c r="BG13" s="434" t="str">
        <f t="shared" si="6"/>
        <v/>
      </c>
      <c r="BH13" s="434" t="str">
        <f t="shared" si="7"/>
        <v/>
      </c>
      <c r="BI13" s="924"/>
      <c r="BJ13" s="434" t="str">
        <f t="shared" si="8"/>
        <v/>
      </c>
      <c r="BK13" s="434" t="str">
        <f t="shared" si="9"/>
        <v/>
      </c>
      <c r="BL13" s="924"/>
      <c r="BM13" s="434" t="str">
        <f t="shared" si="10"/>
        <v/>
      </c>
      <c r="BN13" s="434" t="str">
        <f t="shared" si="11"/>
        <v/>
      </c>
      <c r="BO13" s="930"/>
      <c r="BP13" s="930"/>
      <c r="BQ13" s="930"/>
      <c r="BR13" s="930"/>
      <c r="BS13" s="930"/>
      <c r="BT13" s="930"/>
      <c r="BU13" s="930"/>
      <c r="BV13" s="930"/>
      <c r="BW13" s="930"/>
      <c r="BX13" s="930"/>
      <c r="BY13" s="930"/>
      <c r="BZ13" s="930"/>
      <c r="CA13" s="930"/>
      <c r="CB13" s="930"/>
      <c r="CC13" s="930"/>
      <c r="CD13" s="930"/>
      <c r="CE13" s="930"/>
      <c r="CF13" s="930"/>
      <c r="CG13" s="441"/>
      <c r="CH13" s="441"/>
      <c r="CI13" s="441"/>
      <c r="CJ13" s="441"/>
      <c r="CK13" s="441"/>
      <c r="CL13" s="1077"/>
    </row>
    <row r="14" spans="1:90" ht="30" customHeight="1">
      <c r="A14" s="432">
        <f t="shared" si="15"/>
        <v>11</v>
      </c>
      <c r="B14" s="433"/>
      <c r="C14" s="433"/>
      <c r="D14" s="433"/>
      <c r="E14" s="430"/>
      <c r="F14" s="434"/>
      <c r="G14" s="430" t="s">
        <v>647</v>
      </c>
      <c r="H14" s="434"/>
      <c r="I14" s="430" t="s">
        <v>649</v>
      </c>
      <c r="J14" s="434"/>
      <c r="K14" s="430" t="s">
        <v>651</v>
      </c>
      <c r="L14" s="430" t="str">
        <f t="shared" si="12"/>
        <v/>
      </c>
      <c r="M14" s="435" t="str">
        <f t="shared" si="16"/>
        <v>年月日</v>
      </c>
      <c r="N14" s="436" t="e">
        <f t="shared" ca="1" si="17"/>
        <v>#VALUE!</v>
      </c>
      <c r="O14" s="430"/>
      <c r="P14" s="434"/>
      <c r="Q14" s="430" t="s">
        <v>647</v>
      </c>
      <c r="R14" s="434"/>
      <c r="S14" s="430" t="s">
        <v>649</v>
      </c>
      <c r="T14" s="434"/>
      <c r="U14" s="430" t="s">
        <v>651</v>
      </c>
      <c r="V14" s="430" t="str">
        <f t="shared" si="13"/>
        <v/>
      </c>
      <c r="W14" s="435" t="str">
        <f t="shared" si="18"/>
        <v>年月日</v>
      </c>
      <c r="X14" s="436" t="e">
        <f t="shared" ca="1" si="14"/>
        <v>#VALUE!</v>
      </c>
      <c r="Y14" s="443"/>
      <c r="Z14" s="435"/>
      <c r="AA14" s="443"/>
      <c r="AB14" s="443"/>
      <c r="AC14" s="430"/>
      <c r="AD14" s="434"/>
      <c r="AE14" s="430"/>
      <c r="AF14" s="434"/>
      <c r="AG14" s="430"/>
      <c r="AH14" s="434"/>
      <c r="AI14" s="430"/>
      <c r="AJ14" s="435" t="str">
        <f t="shared" si="19"/>
        <v/>
      </c>
      <c r="AK14" s="434"/>
      <c r="AL14" s="430" t="s">
        <v>661</v>
      </c>
      <c r="AM14" s="434"/>
      <c r="AN14" s="434"/>
      <c r="AO14" s="430"/>
      <c r="AP14" s="434"/>
      <c r="AQ14" s="430"/>
      <c r="AR14" s="434"/>
      <c r="AS14" s="430"/>
      <c r="AT14" s="434"/>
      <c r="AU14" s="430"/>
      <c r="AV14" s="434"/>
      <c r="AW14" s="924"/>
      <c r="AX14" s="434" t="str">
        <f t="shared" si="0"/>
        <v/>
      </c>
      <c r="AY14" s="434" t="str">
        <f t="shared" si="1"/>
        <v/>
      </c>
      <c r="AZ14" s="924"/>
      <c r="BA14" s="914" t="str">
        <f t="shared" si="2"/>
        <v/>
      </c>
      <c r="BB14" s="434" t="str">
        <f t="shared" si="3"/>
        <v/>
      </c>
      <c r="BC14" s="924"/>
      <c r="BD14" s="434" t="str">
        <f t="shared" si="4"/>
        <v/>
      </c>
      <c r="BE14" s="434" t="str">
        <f t="shared" si="5"/>
        <v/>
      </c>
      <c r="BF14" s="924"/>
      <c r="BG14" s="434" t="str">
        <f t="shared" si="6"/>
        <v/>
      </c>
      <c r="BH14" s="434" t="str">
        <f t="shared" si="7"/>
        <v/>
      </c>
      <c r="BI14" s="924"/>
      <c r="BJ14" s="434" t="str">
        <f t="shared" si="8"/>
        <v/>
      </c>
      <c r="BK14" s="434" t="str">
        <f t="shared" si="9"/>
        <v/>
      </c>
      <c r="BL14" s="924"/>
      <c r="BM14" s="434" t="str">
        <f t="shared" si="10"/>
        <v/>
      </c>
      <c r="BN14" s="434" t="str">
        <f t="shared" si="11"/>
        <v/>
      </c>
      <c r="BO14" s="930"/>
      <c r="BP14" s="930"/>
      <c r="BQ14" s="930"/>
      <c r="BR14" s="930"/>
      <c r="BS14" s="930"/>
      <c r="BT14" s="930"/>
      <c r="BU14" s="930"/>
      <c r="BV14" s="930"/>
      <c r="BW14" s="930"/>
      <c r="BX14" s="930"/>
      <c r="BY14" s="930"/>
      <c r="BZ14" s="930"/>
      <c r="CA14" s="930"/>
      <c r="CB14" s="930"/>
      <c r="CC14" s="930"/>
      <c r="CD14" s="930"/>
      <c r="CE14" s="930"/>
      <c r="CF14" s="930"/>
      <c r="CG14" s="441"/>
      <c r="CH14" s="441"/>
      <c r="CI14" s="441"/>
      <c r="CJ14" s="441"/>
      <c r="CK14" s="441"/>
      <c r="CL14" s="1077"/>
    </row>
    <row r="15" spans="1:90" ht="30" customHeight="1">
      <c r="A15" s="432">
        <f t="shared" si="15"/>
        <v>12</v>
      </c>
      <c r="B15" s="433"/>
      <c r="C15" s="433"/>
      <c r="D15" s="433"/>
      <c r="E15" s="430"/>
      <c r="F15" s="434"/>
      <c r="G15" s="430" t="s">
        <v>647</v>
      </c>
      <c r="H15" s="434"/>
      <c r="I15" s="430" t="s">
        <v>649</v>
      </c>
      <c r="J15" s="434"/>
      <c r="K15" s="430" t="s">
        <v>651</v>
      </c>
      <c r="L15" s="430" t="str">
        <f t="shared" si="12"/>
        <v/>
      </c>
      <c r="M15" s="435" t="str">
        <f t="shared" si="16"/>
        <v>年月日</v>
      </c>
      <c r="N15" s="436" t="e">
        <f t="shared" ca="1" si="17"/>
        <v>#VALUE!</v>
      </c>
      <c r="O15" s="430"/>
      <c r="P15" s="434"/>
      <c r="Q15" s="430" t="s">
        <v>647</v>
      </c>
      <c r="R15" s="434"/>
      <c r="S15" s="430" t="s">
        <v>649</v>
      </c>
      <c r="T15" s="434"/>
      <c r="U15" s="430" t="s">
        <v>651</v>
      </c>
      <c r="V15" s="430" t="str">
        <f t="shared" si="13"/>
        <v/>
      </c>
      <c r="W15" s="435" t="str">
        <f t="shared" si="18"/>
        <v>年月日</v>
      </c>
      <c r="X15" s="436" t="e">
        <f t="shared" ca="1" si="14"/>
        <v>#VALUE!</v>
      </c>
      <c r="Y15" s="443"/>
      <c r="Z15" s="435"/>
      <c r="AA15" s="443"/>
      <c r="AB15" s="443"/>
      <c r="AC15" s="430"/>
      <c r="AD15" s="434"/>
      <c r="AE15" s="430"/>
      <c r="AF15" s="434"/>
      <c r="AG15" s="430"/>
      <c r="AH15" s="434"/>
      <c r="AI15" s="430"/>
      <c r="AJ15" s="435" t="str">
        <f t="shared" si="19"/>
        <v/>
      </c>
      <c r="AK15" s="434"/>
      <c r="AL15" s="430" t="s">
        <v>661</v>
      </c>
      <c r="AM15" s="434"/>
      <c r="AN15" s="434"/>
      <c r="AO15" s="430"/>
      <c r="AP15" s="434"/>
      <c r="AQ15" s="430"/>
      <c r="AR15" s="434"/>
      <c r="AS15" s="430"/>
      <c r="AT15" s="434"/>
      <c r="AU15" s="430"/>
      <c r="AV15" s="434"/>
      <c r="AW15" s="924"/>
      <c r="AX15" s="434" t="str">
        <f t="shared" si="0"/>
        <v/>
      </c>
      <c r="AY15" s="434" t="str">
        <f t="shared" si="1"/>
        <v/>
      </c>
      <c r="AZ15" s="924"/>
      <c r="BA15" s="914" t="str">
        <f t="shared" si="2"/>
        <v/>
      </c>
      <c r="BB15" s="434" t="str">
        <f t="shared" si="3"/>
        <v/>
      </c>
      <c r="BC15" s="924"/>
      <c r="BD15" s="434" t="str">
        <f t="shared" si="4"/>
        <v/>
      </c>
      <c r="BE15" s="434" t="str">
        <f t="shared" si="5"/>
        <v/>
      </c>
      <c r="BF15" s="924"/>
      <c r="BG15" s="434" t="str">
        <f t="shared" si="6"/>
        <v/>
      </c>
      <c r="BH15" s="434" t="str">
        <f t="shared" si="7"/>
        <v/>
      </c>
      <c r="BI15" s="924"/>
      <c r="BJ15" s="434" t="str">
        <f t="shared" si="8"/>
        <v/>
      </c>
      <c r="BK15" s="434" t="str">
        <f t="shared" si="9"/>
        <v/>
      </c>
      <c r="BL15" s="924"/>
      <c r="BM15" s="434" t="str">
        <f t="shared" si="10"/>
        <v/>
      </c>
      <c r="BN15" s="434" t="str">
        <f t="shared" si="11"/>
        <v/>
      </c>
      <c r="BO15" s="930"/>
      <c r="BP15" s="930"/>
      <c r="BQ15" s="930"/>
      <c r="BR15" s="930"/>
      <c r="BS15" s="930"/>
      <c r="BT15" s="930"/>
      <c r="BU15" s="930"/>
      <c r="BV15" s="930"/>
      <c r="BW15" s="930"/>
      <c r="BX15" s="930"/>
      <c r="BY15" s="930"/>
      <c r="BZ15" s="930"/>
      <c r="CA15" s="930"/>
      <c r="CB15" s="930"/>
      <c r="CC15" s="930"/>
      <c r="CD15" s="930"/>
      <c r="CE15" s="930"/>
      <c r="CF15" s="930"/>
      <c r="CG15" s="441"/>
      <c r="CH15" s="441"/>
      <c r="CI15" s="441"/>
      <c r="CJ15" s="441"/>
      <c r="CK15" s="441"/>
      <c r="CL15" s="1077"/>
    </row>
    <row r="16" spans="1:90" ht="30" customHeight="1">
      <c r="A16" s="432">
        <f t="shared" si="15"/>
        <v>13</v>
      </c>
      <c r="B16" s="433"/>
      <c r="C16" s="433"/>
      <c r="D16" s="433"/>
      <c r="E16" s="430"/>
      <c r="F16" s="434"/>
      <c r="G16" s="430" t="s">
        <v>647</v>
      </c>
      <c r="H16" s="434"/>
      <c r="I16" s="430" t="s">
        <v>649</v>
      </c>
      <c r="J16" s="434"/>
      <c r="K16" s="430" t="s">
        <v>651</v>
      </c>
      <c r="L16" s="430" t="str">
        <f t="shared" si="12"/>
        <v/>
      </c>
      <c r="M16" s="435" t="str">
        <f t="shared" si="16"/>
        <v>年月日</v>
      </c>
      <c r="N16" s="436" t="e">
        <f t="shared" ca="1" si="17"/>
        <v>#VALUE!</v>
      </c>
      <c r="O16" s="430"/>
      <c r="P16" s="434"/>
      <c r="Q16" s="430" t="s">
        <v>647</v>
      </c>
      <c r="R16" s="434"/>
      <c r="S16" s="430" t="s">
        <v>649</v>
      </c>
      <c r="T16" s="434"/>
      <c r="U16" s="430" t="s">
        <v>651</v>
      </c>
      <c r="V16" s="430" t="str">
        <f t="shared" si="13"/>
        <v/>
      </c>
      <c r="W16" s="435" t="str">
        <f t="shared" si="18"/>
        <v>年月日</v>
      </c>
      <c r="X16" s="436" t="e">
        <f t="shared" ca="1" si="14"/>
        <v>#VALUE!</v>
      </c>
      <c r="Y16" s="443"/>
      <c r="Z16" s="435"/>
      <c r="AA16" s="443"/>
      <c r="AB16" s="443"/>
      <c r="AC16" s="430"/>
      <c r="AD16" s="434"/>
      <c r="AE16" s="430"/>
      <c r="AF16" s="434"/>
      <c r="AG16" s="430"/>
      <c r="AH16" s="434"/>
      <c r="AI16" s="430"/>
      <c r="AJ16" s="435" t="str">
        <f t="shared" si="19"/>
        <v/>
      </c>
      <c r="AK16" s="434"/>
      <c r="AL16" s="430" t="s">
        <v>661</v>
      </c>
      <c r="AM16" s="434"/>
      <c r="AN16" s="434"/>
      <c r="AO16" s="430"/>
      <c r="AP16" s="434"/>
      <c r="AQ16" s="430"/>
      <c r="AR16" s="434"/>
      <c r="AS16" s="430"/>
      <c r="AT16" s="434"/>
      <c r="AU16" s="430"/>
      <c r="AV16" s="434"/>
      <c r="AW16" s="924"/>
      <c r="AX16" s="434" t="str">
        <f t="shared" si="0"/>
        <v/>
      </c>
      <c r="AY16" s="434" t="str">
        <f t="shared" si="1"/>
        <v/>
      </c>
      <c r="AZ16" s="924"/>
      <c r="BA16" s="914" t="str">
        <f t="shared" si="2"/>
        <v/>
      </c>
      <c r="BB16" s="434" t="str">
        <f t="shared" si="3"/>
        <v/>
      </c>
      <c r="BC16" s="924"/>
      <c r="BD16" s="434" t="str">
        <f t="shared" si="4"/>
        <v/>
      </c>
      <c r="BE16" s="434" t="str">
        <f t="shared" si="5"/>
        <v/>
      </c>
      <c r="BF16" s="924"/>
      <c r="BG16" s="434" t="str">
        <f t="shared" si="6"/>
        <v/>
      </c>
      <c r="BH16" s="434" t="str">
        <f t="shared" si="7"/>
        <v/>
      </c>
      <c r="BI16" s="924"/>
      <c r="BJ16" s="434" t="str">
        <f t="shared" si="8"/>
        <v/>
      </c>
      <c r="BK16" s="434" t="str">
        <f t="shared" si="9"/>
        <v/>
      </c>
      <c r="BL16" s="924"/>
      <c r="BM16" s="434" t="str">
        <f t="shared" si="10"/>
        <v/>
      </c>
      <c r="BN16" s="434" t="str">
        <f t="shared" si="11"/>
        <v/>
      </c>
      <c r="BO16" s="930"/>
      <c r="BP16" s="930"/>
      <c r="BQ16" s="930"/>
      <c r="BR16" s="930"/>
      <c r="BS16" s="930"/>
      <c r="BT16" s="930"/>
      <c r="BU16" s="930"/>
      <c r="BV16" s="930"/>
      <c r="BW16" s="930"/>
      <c r="BX16" s="930"/>
      <c r="BY16" s="930"/>
      <c r="BZ16" s="930"/>
      <c r="CA16" s="930"/>
      <c r="CB16" s="930"/>
      <c r="CC16" s="930"/>
      <c r="CD16" s="930"/>
      <c r="CE16" s="930"/>
      <c r="CF16" s="930"/>
      <c r="CG16" s="441"/>
      <c r="CH16" s="441"/>
      <c r="CI16" s="441"/>
      <c r="CJ16" s="441"/>
      <c r="CK16" s="441"/>
      <c r="CL16" s="1077"/>
    </row>
    <row r="17" spans="1:90" ht="30" customHeight="1">
      <c r="A17" s="432">
        <f t="shared" si="15"/>
        <v>14</v>
      </c>
      <c r="B17" s="433"/>
      <c r="C17" s="433"/>
      <c r="D17" s="433"/>
      <c r="E17" s="430"/>
      <c r="F17" s="434"/>
      <c r="G17" s="430" t="s">
        <v>647</v>
      </c>
      <c r="H17" s="434"/>
      <c r="I17" s="430" t="s">
        <v>649</v>
      </c>
      <c r="J17" s="434"/>
      <c r="K17" s="430" t="s">
        <v>651</v>
      </c>
      <c r="L17" s="430" t="str">
        <f t="shared" si="12"/>
        <v/>
      </c>
      <c r="M17" s="435" t="str">
        <f t="shared" si="16"/>
        <v>年月日</v>
      </c>
      <c r="N17" s="436" t="e">
        <f t="shared" ca="1" si="17"/>
        <v>#VALUE!</v>
      </c>
      <c r="O17" s="430"/>
      <c r="P17" s="434"/>
      <c r="Q17" s="430" t="s">
        <v>647</v>
      </c>
      <c r="R17" s="434"/>
      <c r="S17" s="430" t="s">
        <v>649</v>
      </c>
      <c r="T17" s="434"/>
      <c r="U17" s="430" t="s">
        <v>651</v>
      </c>
      <c r="V17" s="430" t="str">
        <f t="shared" si="13"/>
        <v/>
      </c>
      <c r="W17" s="435" t="str">
        <f t="shared" si="18"/>
        <v>年月日</v>
      </c>
      <c r="X17" s="436" t="e">
        <f t="shared" ca="1" si="14"/>
        <v>#VALUE!</v>
      </c>
      <c r="Y17" s="443"/>
      <c r="Z17" s="435"/>
      <c r="AA17" s="443"/>
      <c r="AB17" s="443"/>
      <c r="AC17" s="430"/>
      <c r="AD17" s="434"/>
      <c r="AE17" s="430"/>
      <c r="AF17" s="434"/>
      <c r="AG17" s="430"/>
      <c r="AH17" s="434"/>
      <c r="AI17" s="430"/>
      <c r="AJ17" s="435"/>
      <c r="AK17" s="434"/>
      <c r="AL17" s="430" t="s">
        <v>2001</v>
      </c>
      <c r="AM17" s="434"/>
      <c r="AN17" s="434"/>
      <c r="AO17" s="430"/>
      <c r="AP17" s="434"/>
      <c r="AQ17" s="430"/>
      <c r="AR17" s="434"/>
      <c r="AS17" s="430"/>
      <c r="AT17" s="434"/>
      <c r="AU17" s="430"/>
      <c r="AV17" s="434"/>
      <c r="AW17" s="924"/>
      <c r="AX17" s="434" t="str">
        <f t="shared" si="0"/>
        <v/>
      </c>
      <c r="AY17" s="434" t="str">
        <f t="shared" si="1"/>
        <v/>
      </c>
      <c r="AZ17" s="924"/>
      <c r="BA17" s="914" t="str">
        <f t="shared" si="2"/>
        <v/>
      </c>
      <c r="BB17" s="434" t="str">
        <f t="shared" si="3"/>
        <v/>
      </c>
      <c r="BC17" s="924"/>
      <c r="BD17" s="434" t="str">
        <f t="shared" si="4"/>
        <v/>
      </c>
      <c r="BE17" s="434" t="str">
        <f t="shared" si="5"/>
        <v/>
      </c>
      <c r="BF17" s="924"/>
      <c r="BG17" s="434" t="str">
        <f t="shared" si="6"/>
        <v/>
      </c>
      <c r="BH17" s="434" t="str">
        <f t="shared" si="7"/>
        <v/>
      </c>
      <c r="BI17" s="924"/>
      <c r="BJ17" s="434" t="str">
        <f t="shared" si="8"/>
        <v/>
      </c>
      <c r="BK17" s="434" t="str">
        <f t="shared" si="9"/>
        <v/>
      </c>
      <c r="BL17" s="924"/>
      <c r="BM17" s="434" t="str">
        <f t="shared" si="10"/>
        <v/>
      </c>
      <c r="BN17" s="434" t="str">
        <f t="shared" si="11"/>
        <v/>
      </c>
      <c r="BO17" s="930"/>
      <c r="BP17" s="930"/>
      <c r="BQ17" s="930"/>
      <c r="BR17" s="930"/>
      <c r="BS17" s="930"/>
      <c r="BT17" s="930"/>
      <c r="BU17" s="930"/>
      <c r="BV17" s="930"/>
      <c r="BW17" s="930"/>
      <c r="BX17" s="930"/>
      <c r="BY17" s="930"/>
      <c r="BZ17" s="930"/>
      <c r="CA17" s="930"/>
      <c r="CB17" s="930"/>
      <c r="CC17" s="930"/>
      <c r="CD17" s="930"/>
      <c r="CE17" s="930"/>
      <c r="CF17" s="930"/>
      <c r="CG17" s="441"/>
      <c r="CH17" s="441"/>
      <c r="CI17" s="441"/>
      <c r="CJ17" s="441"/>
      <c r="CK17" s="441"/>
      <c r="CL17" s="1077"/>
    </row>
    <row r="18" spans="1:90" ht="30" customHeight="1">
      <c r="A18" s="432">
        <f t="shared" si="15"/>
        <v>15</v>
      </c>
      <c r="B18" s="433"/>
      <c r="C18" s="433"/>
      <c r="D18" s="433"/>
      <c r="E18" s="430"/>
      <c r="F18" s="434"/>
      <c r="G18" s="430" t="s">
        <v>647</v>
      </c>
      <c r="H18" s="434"/>
      <c r="I18" s="430" t="s">
        <v>649</v>
      </c>
      <c r="J18" s="434"/>
      <c r="K18" s="430" t="s">
        <v>651</v>
      </c>
      <c r="L18" s="430" t="str">
        <f t="shared" si="12"/>
        <v/>
      </c>
      <c r="M18" s="435" t="str">
        <f t="shared" si="16"/>
        <v>年月日</v>
      </c>
      <c r="N18" s="436" t="e">
        <f t="shared" ca="1" si="17"/>
        <v>#VALUE!</v>
      </c>
      <c r="O18" s="430"/>
      <c r="P18" s="434"/>
      <c r="Q18" s="430" t="s">
        <v>647</v>
      </c>
      <c r="R18" s="434"/>
      <c r="S18" s="430" t="s">
        <v>649</v>
      </c>
      <c r="T18" s="434"/>
      <c r="U18" s="430" t="s">
        <v>651</v>
      </c>
      <c r="V18" s="430" t="str">
        <f t="shared" si="13"/>
        <v/>
      </c>
      <c r="W18" s="435" t="str">
        <f t="shared" si="18"/>
        <v>年月日</v>
      </c>
      <c r="X18" s="436" t="e">
        <f t="shared" ca="1" si="14"/>
        <v>#VALUE!</v>
      </c>
      <c r="Y18" s="443"/>
      <c r="Z18" s="435"/>
      <c r="AA18" s="443"/>
      <c r="AB18" s="443"/>
      <c r="AC18" s="430"/>
      <c r="AD18" s="434"/>
      <c r="AE18" s="430"/>
      <c r="AF18" s="434"/>
      <c r="AG18" s="430"/>
      <c r="AH18" s="434"/>
      <c r="AI18" s="430"/>
      <c r="AJ18" s="435"/>
      <c r="AK18" s="434"/>
      <c r="AL18" s="430" t="s">
        <v>2001</v>
      </c>
      <c r="AM18" s="434"/>
      <c r="AN18" s="434"/>
      <c r="AO18" s="430"/>
      <c r="AP18" s="434"/>
      <c r="AQ18" s="430"/>
      <c r="AR18" s="434"/>
      <c r="AS18" s="430"/>
      <c r="AT18" s="434"/>
      <c r="AU18" s="430"/>
      <c r="AV18" s="434"/>
      <c r="AW18" s="924"/>
      <c r="AX18" s="434" t="str">
        <f t="shared" si="0"/>
        <v/>
      </c>
      <c r="AY18" s="434" t="str">
        <f t="shared" si="1"/>
        <v/>
      </c>
      <c r="AZ18" s="924"/>
      <c r="BA18" s="914" t="str">
        <f t="shared" si="2"/>
        <v/>
      </c>
      <c r="BB18" s="434" t="str">
        <f t="shared" si="3"/>
        <v/>
      </c>
      <c r="BC18" s="924"/>
      <c r="BD18" s="434" t="str">
        <f t="shared" si="4"/>
        <v/>
      </c>
      <c r="BE18" s="434" t="str">
        <f t="shared" si="5"/>
        <v/>
      </c>
      <c r="BF18" s="924"/>
      <c r="BG18" s="434" t="str">
        <f t="shared" si="6"/>
        <v/>
      </c>
      <c r="BH18" s="434" t="str">
        <f t="shared" si="7"/>
        <v/>
      </c>
      <c r="BI18" s="924"/>
      <c r="BJ18" s="434" t="str">
        <f t="shared" si="8"/>
        <v/>
      </c>
      <c r="BK18" s="434" t="str">
        <f t="shared" si="9"/>
        <v/>
      </c>
      <c r="BL18" s="924"/>
      <c r="BM18" s="434" t="str">
        <f t="shared" si="10"/>
        <v/>
      </c>
      <c r="BN18" s="434" t="str">
        <f t="shared" si="11"/>
        <v/>
      </c>
      <c r="BO18" s="930"/>
      <c r="BP18" s="930"/>
      <c r="BQ18" s="930"/>
      <c r="BR18" s="930"/>
      <c r="BS18" s="930"/>
      <c r="BT18" s="930"/>
      <c r="BU18" s="930"/>
      <c r="BV18" s="930"/>
      <c r="BW18" s="930"/>
      <c r="BX18" s="930"/>
      <c r="BY18" s="930"/>
      <c r="BZ18" s="930"/>
      <c r="CA18" s="930"/>
      <c r="CB18" s="930"/>
      <c r="CC18" s="930"/>
      <c r="CD18" s="930"/>
      <c r="CE18" s="930"/>
      <c r="CF18" s="930"/>
      <c r="CG18" s="441"/>
      <c r="CH18" s="441"/>
      <c r="CI18" s="441"/>
      <c r="CJ18" s="441"/>
      <c r="CK18" s="441"/>
      <c r="CL18" s="1077"/>
    </row>
    <row r="19" spans="1:90" ht="30" customHeight="1">
      <c r="A19" s="432">
        <f t="shared" si="15"/>
        <v>16</v>
      </c>
      <c r="B19" s="433"/>
      <c r="C19" s="433"/>
      <c r="D19" s="433"/>
      <c r="E19" s="430"/>
      <c r="F19" s="434"/>
      <c r="G19" s="430" t="s">
        <v>647</v>
      </c>
      <c r="H19" s="434"/>
      <c r="I19" s="430" t="s">
        <v>649</v>
      </c>
      <c r="J19" s="434"/>
      <c r="K19" s="430" t="s">
        <v>651</v>
      </c>
      <c r="L19" s="430" t="str">
        <f t="shared" si="12"/>
        <v/>
      </c>
      <c r="M19" s="435" t="str">
        <f t="shared" si="16"/>
        <v>年月日</v>
      </c>
      <c r="N19" s="436" t="e">
        <f t="shared" ca="1" si="17"/>
        <v>#VALUE!</v>
      </c>
      <c r="O19" s="430"/>
      <c r="P19" s="434"/>
      <c r="Q19" s="430" t="s">
        <v>647</v>
      </c>
      <c r="R19" s="434"/>
      <c r="S19" s="430" t="s">
        <v>649</v>
      </c>
      <c r="T19" s="434"/>
      <c r="U19" s="430" t="s">
        <v>651</v>
      </c>
      <c r="V19" s="430" t="str">
        <f t="shared" si="13"/>
        <v/>
      </c>
      <c r="W19" s="435" t="str">
        <f t="shared" si="18"/>
        <v>年月日</v>
      </c>
      <c r="X19" s="436" t="e">
        <f t="shared" ca="1" si="14"/>
        <v>#VALUE!</v>
      </c>
      <c r="Y19" s="443"/>
      <c r="Z19" s="435"/>
      <c r="AA19" s="443"/>
      <c r="AB19" s="443"/>
      <c r="AC19" s="430"/>
      <c r="AD19" s="434"/>
      <c r="AE19" s="430"/>
      <c r="AF19" s="434"/>
      <c r="AG19" s="430"/>
      <c r="AH19" s="434"/>
      <c r="AI19" s="430"/>
      <c r="AJ19" s="435"/>
      <c r="AK19" s="434"/>
      <c r="AL19" s="430" t="s">
        <v>2001</v>
      </c>
      <c r="AM19" s="434"/>
      <c r="AN19" s="434"/>
      <c r="AO19" s="430"/>
      <c r="AP19" s="434"/>
      <c r="AQ19" s="430"/>
      <c r="AR19" s="434"/>
      <c r="AS19" s="430"/>
      <c r="AT19" s="434"/>
      <c r="AU19" s="430"/>
      <c r="AV19" s="434"/>
      <c r="AW19" s="924"/>
      <c r="AX19" s="434" t="str">
        <f t="shared" si="0"/>
        <v/>
      </c>
      <c r="AY19" s="434" t="str">
        <f t="shared" si="1"/>
        <v/>
      </c>
      <c r="AZ19" s="924"/>
      <c r="BA19" s="914" t="str">
        <f t="shared" si="2"/>
        <v/>
      </c>
      <c r="BB19" s="434" t="str">
        <f t="shared" si="3"/>
        <v/>
      </c>
      <c r="BC19" s="924"/>
      <c r="BD19" s="434" t="str">
        <f t="shared" si="4"/>
        <v/>
      </c>
      <c r="BE19" s="434" t="str">
        <f t="shared" si="5"/>
        <v/>
      </c>
      <c r="BF19" s="924"/>
      <c r="BG19" s="434" t="str">
        <f t="shared" si="6"/>
        <v/>
      </c>
      <c r="BH19" s="434" t="str">
        <f t="shared" si="7"/>
        <v/>
      </c>
      <c r="BI19" s="924"/>
      <c r="BJ19" s="434" t="str">
        <f t="shared" si="8"/>
        <v/>
      </c>
      <c r="BK19" s="434" t="str">
        <f t="shared" si="9"/>
        <v/>
      </c>
      <c r="BL19" s="924"/>
      <c r="BM19" s="434" t="str">
        <f t="shared" si="10"/>
        <v/>
      </c>
      <c r="BN19" s="434" t="str">
        <f t="shared" si="11"/>
        <v/>
      </c>
      <c r="BO19" s="930"/>
      <c r="BP19" s="930"/>
      <c r="BQ19" s="930"/>
      <c r="BR19" s="930"/>
      <c r="BS19" s="930"/>
      <c r="BT19" s="930"/>
      <c r="BU19" s="930"/>
      <c r="BV19" s="930"/>
      <c r="BW19" s="930"/>
      <c r="BX19" s="930"/>
      <c r="BY19" s="930"/>
      <c r="BZ19" s="930"/>
      <c r="CA19" s="930"/>
      <c r="CB19" s="930"/>
      <c r="CC19" s="930"/>
      <c r="CD19" s="930"/>
      <c r="CE19" s="930"/>
      <c r="CF19" s="930"/>
      <c r="CG19" s="441"/>
      <c r="CH19" s="441"/>
      <c r="CI19" s="441"/>
      <c r="CJ19" s="441"/>
      <c r="CK19" s="441"/>
      <c r="CL19" s="1077"/>
    </row>
    <row r="20" spans="1:90" ht="30" customHeight="1">
      <c r="A20" s="432">
        <f t="shared" si="15"/>
        <v>17</v>
      </c>
      <c r="B20" s="433"/>
      <c r="C20" s="433"/>
      <c r="D20" s="433"/>
      <c r="E20" s="430"/>
      <c r="F20" s="434"/>
      <c r="G20" s="430" t="s">
        <v>647</v>
      </c>
      <c r="H20" s="434"/>
      <c r="I20" s="430" t="s">
        <v>649</v>
      </c>
      <c r="J20" s="434"/>
      <c r="K20" s="430" t="s">
        <v>651</v>
      </c>
      <c r="L20" s="430" t="str">
        <f t="shared" si="12"/>
        <v/>
      </c>
      <c r="M20" s="435" t="str">
        <f t="shared" si="16"/>
        <v>年月日</v>
      </c>
      <c r="N20" s="436" t="e">
        <f t="shared" ca="1" si="17"/>
        <v>#VALUE!</v>
      </c>
      <c r="O20" s="430"/>
      <c r="P20" s="434"/>
      <c r="Q20" s="430" t="s">
        <v>647</v>
      </c>
      <c r="R20" s="434"/>
      <c r="S20" s="430" t="s">
        <v>649</v>
      </c>
      <c r="T20" s="434"/>
      <c r="U20" s="430" t="s">
        <v>651</v>
      </c>
      <c r="V20" s="430" t="str">
        <f t="shared" si="13"/>
        <v/>
      </c>
      <c r="W20" s="435" t="str">
        <f t="shared" si="18"/>
        <v>年月日</v>
      </c>
      <c r="X20" s="436" t="e">
        <f t="shared" ca="1" si="14"/>
        <v>#VALUE!</v>
      </c>
      <c r="Y20" s="443"/>
      <c r="Z20" s="435"/>
      <c r="AA20" s="443"/>
      <c r="AB20" s="443"/>
      <c r="AC20" s="430"/>
      <c r="AD20" s="434"/>
      <c r="AE20" s="430"/>
      <c r="AF20" s="434"/>
      <c r="AG20" s="430"/>
      <c r="AH20" s="434"/>
      <c r="AI20" s="430"/>
      <c r="AJ20" s="435"/>
      <c r="AK20" s="434"/>
      <c r="AL20" s="430" t="s">
        <v>2001</v>
      </c>
      <c r="AM20" s="434"/>
      <c r="AN20" s="434"/>
      <c r="AO20" s="430"/>
      <c r="AP20" s="434"/>
      <c r="AQ20" s="430"/>
      <c r="AR20" s="434"/>
      <c r="AS20" s="430"/>
      <c r="AT20" s="434"/>
      <c r="AU20" s="430"/>
      <c r="AV20" s="434"/>
      <c r="AW20" s="924"/>
      <c r="AX20" s="434" t="str">
        <f t="shared" si="0"/>
        <v/>
      </c>
      <c r="AY20" s="434" t="str">
        <f t="shared" si="1"/>
        <v/>
      </c>
      <c r="AZ20" s="924"/>
      <c r="BA20" s="914" t="str">
        <f t="shared" si="2"/>
        <v/>
      </c>
      <c r="BB20" s="434" t="str">
        <f t="shared" si="3"/>
        <v/>
      </c>
      <c r="BC20" s="924"/>
      <c r="BD20" s="434" t="str">
        <f t="shared" si="4"/>
        <v/>
      </c>
      <c r="BE20" s="434" t="str">
        <f t="shared" si="5"/>
        <v/>
      </c>
      <c r="BF20" s="924"/>
      <c r="BG20" s="434" t="str">
        <f t="shared" si="6"/>
        <v/>
      </c>
      <c r="BH20" s="434" t="str">
        <f t="shared" si="7"/>
        <v/>
      </c>
      <c r="BI20" s="924"/>
      <c r="BJ20" s="434" t="str">
        <f t="shared" si="8"/>
        <v/>
      </c>
      <c r="BK20" s="434" t="str">
        <f t="shared" si="9"/>
        <v/>
      </c>
      <c r="BL20" s="924"/>
      <c r="BM20" s="434" t="str">
        <f t="shared" si="10"/>
        <v/>
      </c>
      <c r="BN20" s="434" t="str">
        <f t="shared" si="11"/>
        <v/>
      </c>
      <c r="BO20" s="930"/>
      <c r="BP20" s="930"/>
      <c r="BQ20" s="930"/>
      <c r="BR20" s="930"/>
      <c r="BS20" s="930"/>
      <c r="BT20" s="930"/>
      <c r="BU20" s="930"/>
      <c r="BV20" s="930"/>
      <c r="BW20" s="930"/>
      <c r="BX20" s="930"/>
      <c r="BY20" s="930"/>
      <c r="BZ20" s="930"/>
      <c r="CA20" s="930"/>
      <c r="CB20" s="930"/>
      <c r="CC20" s="930"/>
      <c r="CD20" s="930"/>
      <c r="CE20" s="930"/>
      <c r="CF20" s="930"/>
      <c r="CG20" s="441"/>
      <c r="CH20" s="441"/>
      <c r="CI20" s="441"/>
      <c r="CJ20" s="441"/>
      <c r="CK20" s="441"/>
      <c r="CL20" s="1077"/>
    </row>
    <row r="21" spans="1:90" ht="30" customHeight="1">
      <c r="A21" s="432">
        <f t="shared" si="15"/>
        <v>18</v>
      </c>
      <c r="B21" s="433"/>
      <c r="C21" s="433"/>
      <c r="D21" s="433"/>
      <c r="E21" s="430"/>
      <c r="F21" s="434"/>
      <c r="G21" s="430" t="s">
        <v>647</v>
      </c>
      <c r="H21" s="434"/>
      <c r="I21" s="430" t="s">
        <v>649</v>
      </c>
      <c r="J21" s="434"/>
      <c r="K21" s="430" t="s">
        <v>651</v>
      </c>
      <c r="L21" s="430" t="str">
        <f t="shared" si="12"/>
        <v/>
      </c>
      <c r="M21" s="435" t="str">
        <f t="shared" si="16"/>
        <v>年月日</v>
      </c>
      <c r="N21" s="436" t="e">
        <f t="shared" ca="1" si="17"/>
        <v>#VALUE!</v>
      </c>
      <c r="O21" s="430"/>
      <c r="P21" s="434"/>
      <c r="Q21" s="430" t="s">
        <v>647</v>
      </c>
      <c r="R21" s="434"/>
      <c r="S21" s="430" t="s">
        <v>649</v>
      </c>
      <c r="T21" s="434"/>
      <c r="U21" s="430" t="s">
        <v>651</v>
      </c>
      <c r="V21" s="430" t="str">
        <f t="shared" si="13"/>
        <v/>
      </c>
      <c r="W21" s="435" t="str">
        <f t="shared" si="18"/>
        <v>年月日</v>
      </c>
      <c r="X21" s="436" t="e">
        <f t="shared" ca="1" si="14"/>
        <v>#VALUE!</v>
      </c>
      <c r="Y21" s="443"/>
      <c r="Z21" s="435"/>
      <c r="AA21" s="443"/>
      <c r="AB21" s="443"/>
      <c r="AC21" s="430"/>
      <c r="AD21" s="434"/>
      <c r="AE21" s="430"/>
      <c r="AF21" s="434"/>
      <c r="AG21" s="430"/>
      <c r="AH21" s="434"/>
      <c r="AI21" s="430"/>
      <c r="AJ21" s="435"/>
      <c r="AK21" s="434"/>
      <c r="AL21" s="430" t="s">
        <v>2001</v>
      </c>
      <c r="AM21" s="434"/>
      <c r="AN21" s="434"/>
      <c r="AO21" s="430"/>
      <c r="AP21" s="434"/>
      <c r="AQ21" s="430"/>
      <c r="AR21" s="434"/>
      <c r="AS21" s="430"/>
      <c r="AT21" s="434"/>
      <c r="AU21" s="430"/>
      <c r="AV21" s="434"/>
      <c r="AW21" s="924"/>
      <c r="AX21" s="434" t="str">
        <f t="shared" si="0"/>
        <v/>
      </c>
      <c r="AY21" s="434" t="str">
        <f t="shared" si="1"/>
        <v/>
      </c>
      <c r="AZ21" s="924"/>
      <c r="BA21" s="914" t="str">
        <f t="shared" si="2"/>
        <v/>
      </c>
      <c r="BB21" s="434" t="str">
        <f t="shared" si="3"/>
        <v/>
      </c>
      <c r="BC21" s="924"/>
      <c r="BD21" s="434" t="str">
        <f t="shared" si="4"/>
        <v/>
      </c>
      <c r="BE21" s="434" t="str">
        <f t="shared" si="5"/>
        <v/>
      </c>
      <c r="BF21" s="924"/>
      <c r="BG21" s="434" t="str">
        <f t="shared" si="6"/>
        <v/>
      </c>
      <c r="BH21" s="434" t="str">
        <f t="shared" si="7"/>
        <v/>
      </c>
      <c r="BI21" s="924"/>
      <c r="BJ21" s="434" t="str">
        <f t="shared" si="8"/>
        <v/>
      </c>
      <c r="BK21" s="434" t="str">
        <f t="shared" si="9"/>
        <v/>
      </c>
      <c r="BL21" s="924"/>
      <c r="BM21" s="434" t="str">
        <f t="shared" si="10"/>
        <v/>
      </c>
      <c r="BN21" s="434" t="str">
        <f t="shared" si="11"/>
        <v/>
      </c>
      <c r="BO21" s="930"/>
      <c r="BP21" s="930"/>
      <c r="BQ21" s="930"/>
      <c r="BR21" s="930"/>
      <c r="BS21" s="930"/>
      <c r="BT21" s="930"/>
      <c r="BU21" s="930"/>
      <c r="BV21" s="930"/>
      <c r="BW21" s="930"/>
      <c r="BX21" s="930"/>
      <c r="BY21" s="930"/>
      <c r="BZ21" s="930"/>
      <c r="CA21" s="930"/>
      <c r="CB21" s="930"/>
      <c r="CC21" s="930"/>
      <c r="CD21" s="930"/>
      <c r="CE21" s="930"/>
      <c r="CF21" s="930"/>
      <c r="CG21" s="441"/>
      <c r="CH21" s="441"/>
      <c r="CI21" s="441"/>
      <c r="CJ21" s="441"/>
      <c r="CK21" s="441"/>
      <c r="CL21" s="1077"/>
    </row>
    <row r="22" spans="1:90" ht="30" customHeight="1">
      <c r="A22" s="432">
        <f t="shared" si="15"/>
        <v>19</v>
      </c>
      <c r="B22" s="433"/>
      <c r="C22" s="433"/>
      <c r="D22" s="433"/>
      <c r="E22" s="430"/>
      <c r="F22" s="434"/>
      <c r="G22" s="430" t="s">
        <v>647</v>
      </c>
      <c r="H22" s="434"/>
      <c r="I22" s="430" t="s">
        <v>649</v>
      </c>
      <c r="J22" s="434"/>
      <c r="K22" s="430" t="s">
        <v>651</v>
      </c>
      <c r="L22" s="430" t="str">
        <f t="shared" si="12"/>
        <v/>
      </c>
      <c r="M22" s="435" t="str">
        <f t="shared" si="16"/>
        <v>年月日</v>
      </c>
      <c r="N22" s="436" t="e">
        <f t="shared" ca="1" si="17"/>
        <v>#VALUE!</v>
      </c>
      <c r="O22" s="430"/>
      <c r="P22" s="434"/>
      <c r="Q22" s="430" t="s">
        <v>647</v>
      </c>
      <c r="R22" s="434"/>
      <c r="S22" s="430" t="s">
        <v>649</v>
      </c>
      <c r="T22" s="434"/>
      <c r="U22" s="430" t="s">
        <v>651</v>
      </c>
      <c r="V22" s="430" t="str">
        <f t="shared" si="13"/>
        <v/>
      </c>
      <c r="W22" s="435" t="str">
        <f t="shared" si="18"/>
        <v>年月日</v>
      </c>
      <c r="X22" s="436" t="e">
        <f t="shared" ca="1" si="14"/>
        <v>#VALUE!</v>
      </c>
      <c r="Y22" s="443"/>
      <c r="Z22" s="435"/>
      <c r="AA22" s="443"/>
      <c r="AB22" s="443"/>
      <c r="AC22" s="430"/>
      <c r="AD22" s="434"/>
      <c r="AE22" s="430"/>
      <c r="AF22" s="434"/>
      <c r="AG22" s="430"/>
      <c r="AH22" s="434"/>
      <c r="AI22" s="430"/>
      <c r="AJ22" s="435"/>
      <c r="AK22" s="434"/>
      <c r="AL22" s="430" t="s">
        <v>2001</v>
      </c>
      <c r="AM22" s="434"/>
      <c r="AN22" s="434"/>
      <c r="AO22" s="430"/>
      <c r="AP22" s="434"/>
      <c r="AQ22" s="430"/>
      <c r="AR22" s="434"/>
      <c r="AS22" s="430"/>
      <c r="AT22" s="434"/>
      <c r="AU22" s="430"/>
      <c r="AV22" s="434"/>
      <c r="AW22" s="924"/>
      <c r="AX22" s="434" t="str">
        <f t="shared" si="0"/>
        <v/>
      </c>
      <c r="AY22" s="434" t="str">
        <f t="shared" si="1"/>
        <v/>
      </c>
      <c r="AZ22" s="924"/>
      <c r="BA22" s="914" t="str">
        <f t="shared" si="2"/>
        <v/>
      </c>
      <c r="BB22" s="434" t="str">
        <f t="shared" si="3"/>
        <v/>
      </c>
      <c r="BC22" s="924"/>
      <c r="BD22" s="434" t="str">
        <f t="shared" si="4"/>
        <v/>
      </c>
      <c r="BE22" s="434" t="str">
        <f t="shared" si="5"/>
        <v/>
      </c>
      <c r="BF22" s="924"/>
      <c r="BG22" s="434" t="str">
        <f t="shared" si="6"/>
        <v/>
      </c>
      <c r="BH22" s="434" t="str">
        <f t="shared" si="7"/>
        <v/>
      </c>
      <c r="BI22" s="924"/>
      <c r="BJ22" s="434" t="str">
        <f t="shared" si="8"/>
        <v/>
      </c>
      <c r="BK22" s="434" t="str">
        <f t="shared" si="9"/>
        <v/>
      </c>
      <c r="BL22" s="924"/>
      <c r="BM22" s="434" t="str">
        <f t="shared" si="10"/>
        <v/>
      </c>
      <c r="BN22" s="434" t="str">
        <f t="shared" si="11"/>
        <v/>
      </c>
      <c r="BO22" s="930"/>
      <c r="BP22" s="930"/>
      <c r="BQ22" s="930"/>
      <c r="BR22" s="930"/>
      <c r="BS22" s="930"/>
      <c r="BT22" s="930"/>
      <c r="BU22" s="930"/>
      <c r="BV22" s="930"/>
      <c r="BW22" s="930"/>
      <c r="BX22" s="930"/>
      <c r="BY22" s="930"/>
      <c r="BZ22" s="930"/>
      <c r="CA22" s="930"/>
      <c r="CB22" s="930"/>
      <c r="CC22" s="930"/>
      <c r="CD22" s="930"/>
      <c r="CE22" s="930"/>
      <c r="CF22" s="930"/>
      <c r="CG22" s="441"/>
      <c r="CH22" s="441"/>
      <c r="CI22" s="441"/>
      <c r="CJ22" s="441"/>
      <c r="CK22" s="441"/>
      <c r="CL22" s="1077"/>
    </row>
    <row r="23" spans="1:90" ht="30" customHeight="1">
      <c r="A23" s="432">
        <f t="shared" si="15"/>
        <v>20</v>
      </c>
      <c r="B23" s="433"/>
      <c r="C23" s="433"/>
      <c r="D23" s="433"/>
      <c r="E23" s="430"/>
      <c r="F23" s="434"/>
      <c r="G23" s="430" t="s">
        <v>647</v>
      </c>
      <c r="H23" s="434"/>
      <c r="I23" s="430" t="s">
        <v>649</v>
      </c>
      <c r="J23" s="434"/>
      <c r="K23" s="430" t="s">
        <v>651</v>
      </c>
      <c r="L23" s="430" t="str">
        <f t="shared" si="12"/>
        <v/>
      </c>
      <c r="M23" s="435" t="str">
        <f t="shared" si="16"/>
        <v>年月日</v>
      </c>
      <c r="N23" s="436" t="e">
        <f t="shared" ca="1" si="17"/>
        <v>#VALUE!</v>
      </c>
      <c r="O23" s="430"/>
      <c r="P23" s="434"/>
      <c r="Q23" s="430" t="s">
        <v>647</v>
      </c>
      <c r="R23" s="434"/>
      <c r="S23" s="430" t="s">
        <v>649</v>
      </c>
      <c r="T23" s="434"/>
      <c r="U23" s="430" t="s">
        <v>651</v>
      </c>
      <c r="V23" s="430" t="str">
        <f t="shared" si="13"/>
        <v/>
      </c>
      <c r="W23" s="435" t="str">
        <f t="shared" si="18"/>
        <v>年月日</v>
      </c>
      <c r="X23" s="436" t="e">
        <f t="shared" ca="1" si="14"/>
        <v>#VALUE!</v>
      </c>
      <c r="Y23" s="443"/>
      <c r="Z23" s="435"/>
      <c r="AA23" s="443"/>
      <c r="AB23" s="443"/>
      <c r="AC23" s="430"/>
      <c r="AD23" s="434"/>
      <c r="AE23" s="430"/>
      <c r="AF23" s="434"/>
      <c r="AG23" s="430"/>
      <c r="AH23" s="434"/>
      <c r="AI23" s="430"/>
      <c r="AJ23" s="435"/>
      <c r="AK23" s="434"/>
      <c r="AL23" s="430" t="s">
        <v>2001</v>
      </c>
      <c r="AM23" s="434"/>
      <c r="AN23" s="434"/>
      <c r="AO23" s="430"/>
      <c r="AP23" s="434"/>
      <c r="AQ23" s="430"/>
      <c r="AR23" s="434"/>
      <c r="AS23" s="430"/>
      <c r="AT23" s="434"/>
      <c r="AU23" s="430"/>
      <c r="AV23" s="434"/>
      <c r="AW23" s="924"/>
      <c r="AX23" s="434" t="str">
        <f t="shared" si="0"/>
        <v/>
      </c>
      <c r="AY23" s="434" t="str">
        <f t="shared" si="1"/>
        <v/>
      </c>
      <c r="AZ23" s="924"/>
      <c r="BA23" s="914" t="str">
        <f t="shared" si="2"/>
        <v/>
      </c>
      <c r="BB23" s="434" t="str">
        <f t="shared" si="3"/>
        <v/>
      </c>
      <c r="BC23" s="924"/>
      <c r="BD23" s="434" t="str">
        <f t="shared" si="4"/>
        <v/>
      </c>
      <c r="BE23" s="434" t="str">
        <f t="shared" si="5"/>
        <v/>
      </c>
      <c r="BF23" s="924"/>
      <c r="BG23" s="434" t="str">
        <f t="shared" si="6"/>
        <v/>
      </c>
      <c r="BH23" s="434" t="str">
        <f t="shared" si="7"/>
        <v/>
      </c>
      <c r="BI23" s="924"/>
      <c r="BJ23" s="434" t="str">
        <f t="shared" si="8"/>
        <v/>
      </c>
      <c r="BK23" s="434" t="str">
        <f t="shared" si="9"/>
        <v/>
      </c>
      <c r="BL23" s="924"/>
      <c r="BM23" s="434" t="str">
        <f t="shared" si="10"/>
        <v/>
      </c>
      <c r="BN23" s="434" t="str">
        <f t="shared" si="11"/>
        <v/>
      </c>
      <c r="BO23" s="930"/>
      <c r="BP23" s="930"/>
      <c r="BQ23" s="930"/>
      <c r="BR23" s="930"/>
      <c r="BS23" s="930"/>
      <c r="BT23" s="930"/>
      <c r="BU23" s="930"/>
      <c r="BV23" s="930"/>
      <c r="BW23" s="930"/>
      <c r="BX23" s="930"/>
      <c r="BY23" s="930"/>
      <c r="BZ23" s="930"/>
      <c r="CA23" s="930"/>
      <c r="CB23" s="930"/>
      <c r="CC23" s="930"/>
      <c r="CD23" s="930"/>
      <c r="CE23" s="930"/>
      <c r="CF23" s="930"/>
      <c r="CG23" s="441"/>
      <c r="CH23" s="441"/>
      <c r="CI23" s="441"/>
      <c r="CJ23" s="441"/>
      <c r="CK23" s="441"/>
      <c r="CL23" s="1077"/>
    </row>
    <row r="24" spans="1:90" ht="30" customHeight="1">
      <c r="A24" s="432">
        <f t="shared" si="15"/>
        <v>21</v>
      </c>
      <c r="B24" s="433"/>
      <c r="C24" s="433"/>
      <c r="D24" s="433"/>
      <c r="E24" s="430"/>
      <c r="F24" s="434"/>
      <c r="G24" s="430" t="s">
        <v>647</v>
      </c>
      <c r="H24" s="434"/>
      <c r="I24" s="430" t="s">
        <v>649</v>
      </c>
      <c r="J24" s="434"/>
      <c r="K24" s="430" t="s">
        <v>651</v>
      </c>
      <c r="L24" s="430" t="str">
        <f t="shared" ref="L24:L33" si="20">E24&amp;F24</f>
        <v/>
      </c>
      <c r="M24" s="435" t="str">
        <f t="shared" ref="M24:M33" si="21">E24&amp;F24&amp;G24&amp;H24&amp;I24&amp;J24&amp;K24</f>
        <v>年月日</v>
      </c>
      <c r="N24" s="436" t="e">
        <f t="shared" ref="N24:N33" ca="1" si="22">IF(M24&lt;&gt;0,CONCATENATE(DATEDIF(M24,NOW(),"Y"),),"")</f>
        <v>#VALUE!</v>
      </c>
      <c r="O24" s="430"/>
      <c r="P24" s="434"/>
      <c r="Q24" s="430" t="s">
        <v>647</v>
      </c>
      <c r="R24" s="434"/>
      <c r="S24" s="430" t="s">
        <v>649</v>
      </c>
      <c r="T24" s="434"/>
      <c r="U24" s="430" t="s">
        <v>651</v>
      </c>
      <c r="V24" s="430" t="str">
        <f t="shared" ref="V24:V33" si="23">O24&amp;P24</f>
        <v/>
      </c>
      <c r="W24" s="435" t="str">
        <f t="shared" ref="W24:W33" si="24">O24&amp;P24&amp;Q24&amp;R24&amp;S24&amp;T24&amp;U24</f>
        <v>年月日</v>
      </c>
      <c r="X24" s="436" t="e">
        <f t="shared" ref="X24:X33" ca="1" si="25">IF(W24&lt;&gt;0,CONCATENATE(DATEDIF(W24,NOW(),"Y"),""),"")</f>
        <v>#VALUE!</v>
      </c>
      <c r="Y24" s="443"/>
      <c r="Z24" s="435"/>
      <c r="AA24" s="443"/>
      <c r="AB24" s="443"/>
      <c r="AC24" s="430"/>
      <c r="AD24" s="434"/>
      <c r="AE24" s="430"/>
      <c r="AF24" s="434"/>
      <c r="AG24" s="430"/>
      <c r="AH24" s="434"/>
      <c r="AI24" s="430"/>
      <c r="AJ24" s="435"/>
      <c r="AK24" s="434"/>
      <c r="AL24" s="430" t="s">
        <v>2001</v>
      </c>
      <c r="AM24" s="434"/>
      <c r="AN24" s="434"/>
      <c r="AO24" s="430"/>
      <c r="AP24" s="434"/>
      <c r="AQ24" s="430"/>
      <c r="AR24" s="434"/>
      <c r="AS24" s="430"/>
      <c r="AT24" s="434"/>
      <c r="AU24" s="430"/>
      <c r="AV24" s="434"/>
      <c r="AW24" s="924"/>
      <c r="AX24" s="434" t="str">
        <f t="shared" si="0"/>
        <v/>
      </c>
      <c r="AY24" s="434" t="str">
        <f t="shared" si="1"/>
        <v/>
      </c>
      <c r="AZ24" s="924"/>
      <c r="BA24" s="914" t="str">
        <f t="shared" si="2"/>
        <v/>
      </c>
      <c r="BB24" s="434" t="str">
        <f t="shared" si="3"/>
        <v/>
      </c>
      <c r="BC24" s="924"/>
      <c r="BD24" s="434" t="str">
        <f t="shared" si="4"/>
        <v/>
      </c>
      <c r="BE24" s="434" t="str">
        <f t="shared" si="5"/>
        <v/>
      </c>
      <c r="BF24" s="924"/>
      <c r="BG24" s="434" t="str">
        <f t="shared" si="6"/>
        <v/>
      </c>
      <c r="BH24" s="434" t="str">
        <f t="shared" si="7"/>
        <v/>
      </c>
      <c r="BI24" s="924"/>
      <c r="BJ24" s="434" t="str">
        <f t="shared" si="8"/>
        <v/>
      </c>
      <c r="BK24" s="434" t="str">
        <f t="shared" si="9"/>
        <v/>
      </c>
      <c r="BL24" s="924"/>
      <c r="BM24" s="434" t="str">
        <f t="shared" si="10"/>
        <v/>
      </c>
      <c r="BN24" s="434" t="str">
        <f t="shared" si="11"/>
        <v/>
      </c>
      <c r="BO24" s="930"/>
      <c r="BP24" s="930"/>
      <c r="BQ24" s="930"/>
      <c r="BR24" s="930"/>
      <c r="BS24" s="930"/>
      <c r="BT24" s="930"/>
      <c r="BU24" s="930"/>
      <c r="BV24" s="930"/>
      <c r="BW24" s="930"/>
      <c r="BX24" s="930"/>
      <c r="BY24" s="930"/>
      <c r="BZ24" s="930"/>
      <c r="CA24" s="930"/>
      <c r="CB24" s="930"/>
      <c r="CC24" s="930"/>
      <c r="CD24" s="930"/>
      <c r="CE24" s="930"/>
      <c r="CF24" s="930"/>
      <c r="CG24" s="441"/>
      <c r="CH24" s="441"/>
      <c r="CI24" s="441"/>
      <c r="CJ24" s="441"/>
      <c r="CK24" s="441"/>
      <c r="CL24" s="1077"/>
    </row>
    <row r="25" spans="1:90" ht="30" customHeight="1">
      <c r="A25" s="432">
        <f t="shared" si="15"/>
        <v>22</v>
      </c>
      <c r="B25" s="433"/>
      <c r="C25" s="433"/>
      <c r="D25" s="433"/>
      <c r="E25" s="430"/>
      <c r="F25" s="434"/>
      <c r="G25" s="430" t="s">
        <v>647</v>
      </c>
      <c r="H25" s="434"/>
      <c r="I25" s="430" t="s">
        <v>649</v>
      </c>
      <c r="J25" s="434"/>
      <c r="K25" s="430" t="s">
        <v>651</v>
      </c>
      <c r="L25" s="430" t="str">
        <f t="shared" si="20"/>
        <v/>
      </c>
      <c r="M25" s="435" t="str">
        <f t="shared" si="21"/>
        <v>年月日</v>
      </c>
      <c r="N25" s="436" t="e">
        <f t="shared" ca="1" si="22"/>
        <v>#VALUE!</v>
      </c>
      <c r="O25" s="430"/>
      <c r="P25" s="434"/>
      <c r="Q25" s="430" t="s">
        <v>647</v>
      </c>
      <c r="R25" s="434"/>
      <c r="S25" s="430" t="s">
        <v>649</v>
      </c>
      <c r="T25" s="434"/>
      <c r="U25" s="430" t="s">
        <v>651</v>
      </c>
      <c r="V25" s="430" t="str">
        <f t="shared" si="23"/>
        <v/>
      </c>
      <c r="W25" s="435" t="str">
        <f t="shared" si="24"/>
        <v>年月日</v>
      </c>
      <c r="X25" s="436" t="e">
        <f t="shared" ca="1" si="25"/>
        <v>#VALUE!</v>
      </c>
      <c r="Y25" s="443"/>
      <c r="Z25" s="435"/>
      <c r="AA25" s="443"/>
      <c r="AB25" s="443"/>
      <c r="AC25" s="430"/>
      <c r="AD25" s="434"/>
      <c r="AE25" s="430"/>
      <c r="AF25" s="434"/>
      <c r="AG25" s="430"/>
      <c r="AH25" s="434"/>
      <c r="AI25" s="430"/>
      <c r="AJ25" s="435"/>
      <c r="AK25" s="434"/>
      <c r="AL25" s="430" t="s">
        <v>2001</v>
      </c>
      <c r="AM25" s="434"/>
      <c r="AN25" s="434"/>
      <c r="AO25" s="430"/>
      <c r="AP25" s="434"/>
      <c r="AQ25" s="430"/>
      <c r="AR25" s="434"/>
      <c r="AS25" s="430"/>
      <c r="AT25" s="434"/>
      <c r="AU25" s="430"/>
      <c r="AV25" s="434"/>
      <c r="AW25" s="924"/>
      <c r="AX25" s="434" t="str">
        <f t="shared" si="0"/>
        <v/>
      </c>
      <c r="AY25" s="434" t="str">
        <f t="shared" si="1"/>
        <v/>
      </c>
      <c r="AZ25" s="924"/>
      <c r="BA25" s="914" t="str">
        <f t="shared" si="2"/>
        <v/>
      </c>
      <c r="BB25" s="434" t="str">
        <f t="shared" si="3"/>
        <v/>
      </c>
      <c r="BC25" s="924"/>
      <c r="BD25" s="434" t="str">
        <f t="shared" si="4"/>
        <v/>
      </c>
      <c r="BE25" s="434" t="str">
        <f t="shared" si="5"/>
        <v/>
      </c>
      <c r="BF25" s="924"/>
      <c r="BG25" s="434" t="str">
        <f t="shared" si="6"/>
        <v/>
      </c>
      <c r="BH25" s="434" t="str">
        <f t="shared" si="7"/>
        <v/>
      </c>
      <c r="BI25" s="924"/>
      <c r="BJ25" s="434" t="str">
        <f t="shared" si="8"/>
        <v/>
      </c>
      <c r="BK25" s="434" t="str">
        <f t="shared" si="9"/>
        <v/>
      </c>
      <c r="BL25" s="924"/>
      <c r="BM25" s="434" t="str">
        <f t="shared" si="10"/>
        <v/>
      </c>
      <c r="BN25" s="434" t="str">
        <f t="shared" si="11"/>
        <v/>
      </c>
      <c r="BO25" s="930"/>
      <c r="BP25" s="930"/>
      <c r="BQ25" s="930"/>
      <c r="BR25" s="930"/>
      <c r="BS25" s="930"/>
      <c r="BT25" s="930"/>
      <c r="BU25" s="930"/>
      <c r="BV25" s="930"/>
      <c r="BW25" s="930"/>
      <c r="BX25" s="930"/>
      <c r="BY25" s="930"/>
      <c r="BZ25" s="930"/>
      <c r="CA25" s="930"/>
      <c r="CB25" s="930"/>
      <c r="CC25" s="930"/>
      <c r="CD25" s="930"/>
      <c r="CE25" s="930"/>
      <c r="CF25" s="930"/>
      <c r="CG25" s="441"/>
      <c r="CH25" s="441"/>
      <c r="CI25" s="441"/>
      <c r="CJ25" s="441"/>
      <c r="CK25" s="441"/>
      <c r="CL25" s="1077"/>
    </row>
    <row r="26" spans="1:90" ht="30" customHeight="1">
      <c r="A26" s="432">
        <f t="shared" si="15"/>
        <v>23</v>
      </c>
      <c r="B26" s="433"/>
      <c r="C26" s="433"/>
      <c r="D26" s="433"/>
      <c r="E26" s="430"/>
      <c r="F26" s="434"/>
      <c r="G26" s="430" t="s">
        <v>647</v>
      </c>
      <c r="H26" s="434"/>
      <c r="I26" s="430" t="s">
        <v>649</v>
      </c>
      <c r="J26" s="434"/>
      <c r="K26" s="430" t="s">
        <v>651</v>
      </c>
      <c r="L26" s="430" t="str">
        <f t="shared" si="20"/>
        <v/>
      </c>
      <c r="M26" s="435" t="str">
        <f t="shared" si="21"/>
        <v>年月日</v>
      </c>
      <c r="N26" s="436" t="e">
        <f t="shared" ca="1" si="22"/>
        <v>#VALUE!</v>
      </c>
      <c r="O26" s="430"/>
      <c r="P26" s="434"/>
      <c r="Q26" s="430" t="s">
        <v>647</v>
      </c>
      <c r="R26" s="434"/>
      <c r="S26" s="430" t="s">
        <v>649</v>
      </c>
      <c r="T26" s="434"/>
      <c r="U26" s="430" t="s">
        <v>651</v>
      </c>
      <c r="V26" s="430" t="str">
        <f t="shared" si="23"/>
        <v/>
      </c>
      <c r="W26" s="435" t="str">
        <f t="shared" si="24"/>
        <v>年月日</v>
      </c>
      <c r="X26" s="436" t="e">
        <f t="shared" ca="1" si="25"/>
        <v>#VALUE!</v>
      </c>
      <c r="Y26" s="443"/>
      <c r="Z26" s="435"/>
      <c r="AA26" s="443"/>
      <c r="AB26" s="443"/>
      <c r="AC26" s="430"/>
      <c r="AD26" s="434"/>
      <c r="AE26" s="430"/>
      <c r="AF26" s="434"/>
      <c r="AG26" s="430"/>
      <c r="AH26" s="434"/>
      <c r="AI26" s="430"/>
      <c r="AJ26" s="435"/>
      <c r="AK26" s="434"/>
      <c r="AL26" s="430" t="s">
        <v>2001</v>
      </c>
      <c r="AM26" s="434"/>
      <c r="AN26" s="434"/>
      <c r="AO26" s="430"/>
      <c r="AP26" s="434"/>
      <c r="AQ26" s="430"/>
      <c r="AR26" s="434"/>
      <c r="AS26" s="430"/>
      <c r="AT26" s="434"/>
      <c r="AU26" s="430"/>
      <c r="AV26" s="434"/>
      <c r="AW26" s="924"/>
      <c r="AX26" s="434" t="str">
        <f t="shared" si="0"/>
        <v/>
      </c>
      <c r="AY26" s="434" t="str">
        <f t="shared" si="1"/>
        <v/>
      </c>
      <c r="AZ26" s="924"/>
      <c r="BA26" s="914" t="str">
        <f t="shared" si="2"/>
        <v/>
      </c>
      <c r="BB26" s="434" t="str">
        <f t="shared" si="3"/>
        <v/>
      </c>
      <c r="BC26" s="924"/>
      <c r="BD26" s="434" t="str">
        <f t="shared" si="4"/>
        <v/>
      </c>
      <c r="BE26" s="434" t="str">
        <f t="shared" si="5"/>
        <v/>
      </c>
      <c r="BF26" s="924"/>
      <c r="BG26" s="434" t="str">
        <f t="shared" si="6"/>
        <v/>
      </c>
      <c r="BH26" s="434" t="str">
        <f t="shared" si="7"/>
        <v/>
      </c>
      <c r="BI26" s="924"/>
      <c r="BJ26" s="434" t="str">
        <f t="shared" si="8"/>
        <v/>
      </c>
      <c r="BK26" s="434" t="str">
        <f t="shared" si="9"/>
        <v/>
      </c>
      <c r="BL26" s="924"/>
      <c r="BM26" s="434" t="str">
        <f t="shared" si="10"/>
        <v/>
      </c>
      <c r="BN26" s="434" t="str">
        <f t="shared" si="11"/>
        <v/>
      </c>
      <c r="BO26" s="930"/>
      <c r="BP26" s="930"/>
      <c r="BQ26" s="930"/>
      <c r="BR26" s="930"/>
      <c r="BS26" s="930"/>
      <c r="BT26" s="930"/>
      <c r="BU26" s="930"/>
      <c r="BV26" s="930"/>
      <c r="BW26" s="930"/>
      <c r="BX26" s="930"/>
      <c r="BY26" s="930"/>
      <c r="BZ26" s="930"/>
      <c r="CA26" s="930"/>
      <c r="CB26" s="930"/>
      <c r="CC26" s="930"/>
      <c r="CD26" s="930"/>
      <c r="CE26" s="930"/>
      <c r="CF26" s="930"/>
      <c r="CG26" s="441"/>
      <c r="CH26" s="441"/>
      <c r="CI26" s="441"/>
      <c r="CJ26" s="441"/>
      <c r="CK26" s="441"/>
      <c r="CL26" s="1077"/>
    </row>
    <row r="27" spans="1:90" ht="30" customHeight="1">
      <c r="A27" s="432">
        <f t="shared" si="15"/>
        <v>24</v>
      </c>
      <c r="B27" s="433"/>
      <c r="C27" s="433"/>
      <c r="D27" s="433"/>
      <c r="E27" s="430"/>
      <c r="F27" s="434"/>
      <c r="G27" s="430" t="s">
        <v>647</v>
      </c>
      <c r="H27" s="434"/>
      <c r="I27" s="430" t="s">
        <v>649</v>
      </c>
      <c r="J27" s="434"/>
      <c r="K27" s="430" t="s">
        <v>651</v>
      </c>
      <c r="L27" s="430" t="str">
        <f t="shared" si="20"/>
        <v/>
      </c>
      <c r="M27" s="435" t="str">
        <f t="shared" si="21"/>
        <v>年月日</v>
      </c>
      <c r="N27" s="436" t="e">
        <f t="shared" ca="1" si="22"/>
        <v>#VALUE!</v>
      </c>
      <c r="O27" s="430"/>
      <c r="P27" s="434"/>
      <c r="Q27" s="430" t="s">
        <v>647</v>
      </c>
      <c r="R27" s="434"/>
      <c r="S27" s="430" t="s">
        <v>649</v>
      </c>
      <c r="T27" s="434"/>
      <c r="U27" s="430" t="s">
        <v>651</v>
      </c>
      <c r="V27" s="430" t="str">
        <f t="shared" si="23"/>
        <v/>
      </c>
      <c r="W27" s="435" t="str">
        <f t="shared" si="24"/>
        <v>年月日</v>
      </c>
      <c r="X27" s="436" t="e">
        <f t="shared" ca="1" si="25"/>
        <v>#VALUE!</v>
      </c>
      <c r="Y27" s="443"/>
      <c r="Z27" s="435"/>
      <c r="AA27" s="443"/>
      <c r="AB27" s="443"/>
      <c r="AC27" s="430"/>
      <c r="AD27" s="434"/>
      <c r="AE27" s="430"/>
      <c r="AF27" s="434"/>
      <c r="AG27" s="430"/>
      <c r="AH27" s="434"/>
      <c r="AI27" s="430"/>
      <c r="AJ27" s="435"/>
      <c r="AK27" s="434"/>
      <c r="AL27" s="430" t="s">
        <v>2001</v>
      </c>
      <c r="AM27" s="434"/>
      <c r="AN27" s="434"/>
      <c r="AO27" s="430"/>
      <c r="AP27" s="434"/>
      <c r="AQ27" s="430"/>
      <c r="AR27" s="434"/>
      <c r="AS27" s="430"/>
      <c r="AT27" s="434"/>
      <c r="AU27" s="430"/>
      <c r="AV27" s="434"/>
      <c r="AW27" s="924"/>
      <c r="AX27" s="434" t="str">
        <f t="shared" si="0"/>
        <v/>
      </c>
      <c r="AY27" s="434" t="str">
        <f t="shared" si="1"/>
        <v/>
      </c>
      <c r="AZ27" s="924"/>
      <c r="BA27" s="914" t="str">
        <f t="shared" si="2"/>
        <v/>
      </c>
      <c r="BB27" s="434" t="str">
        <f t="shared" si="3"/>
        <v/>
      </c>
      <c r="BC27" s="924"/>
      <c r="BD27" s="434" t="str">
        <f t="shared" si="4"/>
        <v/>
      </c>
      <c r="BE27" s="434" t="str">
        <f t="shared" si="5"/>
        <v/>
      </c>
      <c r="BF27" s="924"/>
      <c r="BG27" s="434" t="str">
        <f t="shared" si="6"/>
        <v/>
      </c>
      <c r="BH27" s="434" t="str">
        <f t="shared" si="7"/>
        <v/>
      </c>
      <c r="BI27" s="924"/>
      <c r="BJ27" s="434" t="str">
        <f t="shared" si="8"/>
        <v/>
      </c>
      <c r="BK27" s="434" t="str">
        <f t="shared" si="9"/>
        <v/>
      </c>
      <c r="BL27" s="924"/>
      <c r="BM27" s="434" t="str">
        <f t="shared" si="10"/>
        <v/>
      </c>
      <c r="BN27" s="434" t="str">
        <f t="shared" si="11"/>
        <v/>
      </c>
      <c r="BO27" s="930"/>
      <c r="BP27" s="930"/>
      <c r="BQ27" s="930"/>
      <c r="BR27" s="930"/>
      <c r="BS27" s="930"/>
      <c r="BT27" s="930"/>
      <c r="BU27" s="930"/>
      <c r="BV27" s="930"/>
      <c r="BW27" s="930"/>
      <c r="BX27" s="930"/>
      <c r="BY27" s="930"/>
      <c r="BZ27" s="930"/>
      <c r="CA27" s="930"/>
      <c r="CB27" s="930"/>
      <c r="CC27" s="930"/>
      <c r="CD27" s="930"/>
      <c r="CE27" s="930"/>
      <c r="CF27" s="930"/>
      <c r="CG27" s="441"/>
      <c r="CH27" s="441"/>
      <c r="CI27" s="441"/>
      <c r="CJ27" s="441"/>
      <c r="CK27" s="441"/>
      <c r="CL27" s="1077"/>
    </row>
    <row r="28" spans="1:90" ht="30" customHeight="1">
      <c r="A28" s="432">
        <f t="shared" si="15"/>
        <v>25</v>
      </c>
      <c r="B28" s="433"/>
      <c r="C28" s="433"/>
      <c r="D28" s="433"/>
      <c r="E28" s="430"/>
      <c r="F28" s="434"/>
      <c r="G28" s="430" t="s">
        <v>647</v>
      </c>
      <c r="H28" s="434"/>
      <c r="I28" s="430" t="s">
        <v>649</v>
      </c>
      <c r="J28" s="434"/>
      <c r="K28" s="430" t="s">
        <v>651</v>
      </c>
      <c r="L28" s="430" t="str">
        <f t="shared" si="20"/>
        <v/>
      </c>
      <c r="M28" s="435" t="str">
        <f t="shared" si="21"/>
        <v>年月日</v>
      </c>
      <c r="N28" s="436" t="e">
        <f t="shared" ca="1" si="22"/>
        <v>#VALUE!</v>
      </c>
      <c r="O28" s="430"/>
      <c r="P28" s="434"/>
      <c r="Q28" s="430" t="s">
        <v>647</v>
      </c>
      <c r="R28" s="434"/>
      <c r="S28" s="430" t="s">
        <v>649</v>
      </c>
      <c r="T28" s="434"/>
      <c r="U28" s="430" t="s">
        <v>651</v>
      </c>
      <c r="V28" s="430" t="str">
        <f t="shared" si="23"/>
        <v/>
      </c>
      <c r="W28" s="435" t="str">
        <f t="shared" si="24"/>
        <v>年月日</v>
      </c>
      <c r="X28" s="436" t="e">
        <f t="shared" ca="1" si="25"/>
        <v>#VALUE!</v>
      </c>
      <c r="Y28" s="443"/>
      <c r="Z28" s="435"/>
      <c r="AA28" s="443"/>
      <c r="AB28" s="443"/>
      <c r="AC28" s="430"/>
      <c r="AD28" s="434"/>
      <c r="AE28" s="430"/>
      <c r="AF28" s="434"/>
      <c r="AG28" s="430"/>
      <c r="AH28" s="434"/>
      <c r="AI28" s="430"/>
      <c r="AJ28" s="435"/>
      <c r="AK28" s="434"/>
      <c r="AL28" s="430" t="s">
        <v>2001</v>
      </c>
      <c r="AM28" s="434"/>
      <c r="AN28" s="434"/>
      <c r="AO28" s="430"/>
      <c r="AP28" s="434"/>
      <c r="AQ28" s="430"/>
      <c r="AR28" s="434"/>
      <c r="AS28" s="430"/>
      <c r="AT28" s="434"/>
      <c r="AU28" s="430"/>
      <c r="AV28" s="434"/>
      <c r="AW28" s="924"/>
      <c r="AX28" s="434" t="str">
        <f t="shared" si="0"/>
        <v/>
      </c>
      <c r="AY28" s="434" t="str">
        <f t="shared" si="1"/>
        <v/>
      </c>
      <c r="AZ28" s="924"/>
      <c r="BA28" s="914" t="str">
        <f t="shared" si="2"/>
        <v/>
      </c>
      <c r="BB28" s="434" t="str">
        <f t="shared" si="3"/>
        <v/>
      </c>
      <c r="BC28" s="924"/>
      <c r="BD28" s="434" t="str">
        <f t="shared" si="4"/>
        <v/>
      </c>
      <c r="BE28" s="434" t="str">
        <f t="shared" si="5"/>
        <v/>
      </c>
      <c r="BF28" s="924"/>
      <c r="BG28" s="434" t="str">
        <f t="shared" si="6"/>
        <v/>
      </c>
      <c r="BH28" s="434" t="str">
        <f t="shared" si="7"/>
        <v/>
      </c>
      <c r="BI28" s="924"/>
      <c r="BJ28" s="434" t="str">
        <f t="shared" si="8"/>
        <v/>
      </c>
      <c r="BK28" s="434" t="str">
        <f t="shared" si="9"/>
        <v/>
      </c>
      <c r="BL28" s="924"/>
      <c r="BM28" s="434" t="str">
        <f t="shared" si="10"/>
        <v/>
      </c>
      <c r="BN28" s="434" t="str">
        <f t="shared" si="11"/>
        <v/>
      </c>
      <c r="BO28" s="930"/>
      <c r="BP28" s="930"/>
      <c r="BQ28" s="930"/>
      <c r="BR28" s="930"/>
      <c r="BS28" s="930"/>
      <c r="BT28" s="930"/>
      <c r="BU28" s="930"/>
      <c r="BV28" s="930"/>
      <c r="BW28" s="930"/>
      <c r="BX28" s="930"/>
      <c r="BY28" s="930"/>
      <c r="BZ28" s="930"/>
      <c r="CA28" s="930"/>
      <c r="CB28" s="930"/>
      <c r="CC28" s="930"/>
      <c r="CD28" s="930"/>
      <c r="CE28" s="930"/>
      <c r="CF28" s="930"/>
      <c r="CG28" s="441"/>
      <c r="CH28" s="441"/>
      <c r="CI28" s="441"/>
      <c r="CJ28" s="441"/>
      <c r="CK28" s="441"/>
      <c r="CL28" s="1077"/>
    </row>
    <row r="29" spans="1:90" ht="30" customHeight="1">
      <c r="A29" s="432">
        <f t="shared" si="15"/>
        <v>26</v>
      </c>
      <c r="B29" s="433"/>
      <c r="C29" s="433"/>
      <c r="D29" s="433"/>
      <c r="E29" s="430"/>
      <c r="F29" s="434"/>
      <c r="G29" s="430" t="s">
        <v>647</v>
      </c>
      <c r="H29" s="434"/>
      <c r="I29" s="430" t="s">
        <v>649</v>
      </c>
      <c r="J29" s="434"/>
      <c r="K29" s="430" t="s">
        <v>651</v>
      </c>
      <c r="L29" s="430" t="str">
        <f t="shared" si="20"/>
        <v/>
      </c>
      <c r="M29" s="435" t="str">
        <f t="shared" si="21"/>
        <v>年月日</v>
      </c>
      <c r="N29" s="436" t="e">
        <f t="shared" ca="1" si="22"/>
        <v>#VALUE!</v>
      </c>
      <c r="O29" s="430"/>
      <c r="P29" s="434"/>
      <c r="Q29" s="430" t="s">
        <v>647</v>
      </c>
      <c r="R29" s="434"/>
      <c r="S29" s="430" t="s">
        <v>649</v>
      </c>
      <c r="T29" s="434"/>
      <c r="U29" s="430" t="s">
        <v>651</v>
      </c>
      <c r="V29" s="430" t="str">
        <f t="shared" si="23"/>
        <v/>
      </c>
      <c r="W29" s="435" t="str">
        <f t="shared" si="24"/>
        <v>年月日</v>
      </c>
      <c r="X29" s="436" t="e">
        <f t="shared" ca="1" si="25"/>
        <v>#VALUE!</v>
      </c>
      <c r="Y29" s="443"/>
      <c r="Z29" s="435"/>
      <c r="AA29" s="443"/>
      <c r="AB29" s="443"/>
      <c r="AC29" s="430"/>
      <c r="AD29" s="434"/>
      <c r="AE29" s="430"/>
      <c r="AF29" s="434"/>
      <c r="AG29" s="430"/>
      <c r="AH29" s="434"/>
      <c r="AI29" s="430"/>
      <c r="AJ29" s="435"/>
      <c r="AK29" s="434"/>
      <c r="AL29" s="430" t="s">
        <v>2001</v>
      </c>
      <c r="AM29" s="434"/>
      <c r="AN29" s="434"/>
      <c r="AO29" s="430"/>
      <c r="AP29" s="434"/>
      <c r="AQ29" s="430"/>
      <c r="AR29" s="434"/>
      <c r="AS29" s="430"/>
      <c r="AT29" s="434"/>
      <c r="AU29" s="430"/>
      <c r="AV29" s="434"/>
      <c r="AW29" s="924"/>
      <c r="AX29" s="434" t="str">
        <f t="shared" si="0"/>
        <v/>
      </c>
      <c r="AY29" s="434" t="str">
        <f t="shared" si="1"/>
        <v/>
      </c>
      <c r="AZ29" s="924"/>
      <c r="BA29" s="914" t="str">
        <f t="shared" si="2"/>
        <v/>
      </c>
      <c r="BB29" s="434" t="str">
        <f t="shared" si="3"/>
        <v/>
      </c>
      <c r="BC29" s="924"/>
      <c r="BD29" s="434" t="str">
        <f t="shared" si="4"/>
        <v/>
      </c>
      <c r="BE29" s="434" t="str">
        <f t="shared" si="5"/>
        <v/>
      </c>
      <c r="BF29" s="924"/>
      <c r="BG29" s="434" t="str">
        <f t="shared" si="6"/>
        <v/>
      </c>
      <c r="BH29" s="434" t="str">
        <f t="shared" si="7"/>
        <v/>
      </c>
      <c r="BI29" s="924"/>
      <c r="BJ29" s="434" t="str">
        <f t="shared" si="8"/>
        <v/>
      </c>
      <c r="BK29" s="434" t="str">
        <f t="shared" si="9"/>
        <v/>
      </c>
      <c r="BL29" s="924"/>
      <c r="BM29" s="434" t="str">
        <f t="shared" si="10"/>
        <v/>
      </c>
      <c r="BN29" s="434" t="str">
        <f t="shared" si="11"/>
        <v/>
      </c>
      <c r="BO29" s="930"/>
      <c r="BP29" s="930"/>
      <c r="BQ29" s="930"/>
      <c r="BR29" s="930"/>
      <c r="BS29" s="930"/>
      <c r="BT29" s="930"/>
      <c r="BU29" s="930"/>
      <c r="BV29" s="930"/>
      <c r="BW29" s="930"/>
      <c r="BX29" s="930"/>
      <c r="BY29" s="930"/>
      <c r="BZ29" s="930"/>
      <c r="CA29" s="930"/>
      <c r="CB29" s="930"/>
      <c r="CC29" s="930"/>
      <c r="CD29" s="930"/>
      <c r="CE29" s="930"/>
      <c r="CF29" s="930"/>
      <c r="CG29" s="441"/>
      <c r="CH29" s="441"/>
      <c r="CI29" s="441"/>
      <c r="CJ29" s="441"/>
      <c r="CK29" s="441"/>
      <c r="CL29" s="1077"/>
    </row>
    <row r="30" spans="1:90" ht="30" customHeight="1">
      <c r="A30" s="432">
        <f t="shared" si="15"/>
        <v>27</v>
      </c>
      <c r="B30" s="433"/>
      <c r="C30" s="433"/>
      <c r="D30" s="433"/>
      <c r="E30" s="430"/>
      <c r="F30" s="434"/>
      <c r="G30" s="430" t="s">
        <v>647</v>
      </c>
      <c r="H30" s="434"/>
      <c r="I30" s="430" t="s">
        <v>649</v>
      </c>
      <c r="J30" s="434"/>
      <c r="K30" s="430" t="s">
        <v>651</v>
      </c>
      <c r="L30" s="430" t="str">
        <f t="shared" si="20"/>
        <v/>
      </c>
      <c r="M30" s="435" t="str">
        <f t="shared" si="21"/>
        <v>年月日</v>
      </c>
      <c r="N30" s="436" t="e">
        <f t="shared" ca="1" si="22"/>
        <v>#VALUE!</v>
      </c>
      <c r="O30" s="430"/>
      <c r="P30" s="434"/>
      <c r="Q30" s="430" t="s">
        <v>647</v>
      </c>
      <c r="R30" s="434"/>
      <c r="S30" s="430" t="s">
        <v>649</v>
      </c>
      <c r="T30" s="434"/>
      <c r="U30" s="430" t="s">
        <v>651</v>
      </c>
      <c r="V30" s="430" t="str">
        <f t="shared" si="23"/>
        <v/>
      </c>
      <c r="W30" s="435" t="str">
        <f t="shared" si="24"/>
        <v>年月日</v>
      </c>
      <c r="X30" s="436" t="e">
        <f t="shared" ca="1" si="25"/>
        <v>#VALUE!</v>
      </c>
      <c r="Y30" s="443"/>
      <c r="Z30" s="435"/>
      <c r="AA30" s="443"/>
      <c r="AB30" s="443"/>
      <c r="AC30" s="430"/>
      <c r="AD30" s="434"/>
      <c r="AE30" s="430"/>
      <c r="AF30" s="434"/>
      <c r="AG30" s="430"/>
      <c r="AH30" s="434"/>
      <c r="AI30" s="430"/>
      <c r="AJ30" s="435"/>
      <c r="AK30" s="434"/>
      <c r="AL30" s="430" t="s">
        <v>2001</v>
      </c>
      <c r="AM30" s="434"/>
      <c r="AN30" s="434"/>
      <c r="AO30" s="430"/>
      <c r="AP30" s="434"/>
      <c r="AQ30" s="430"/>
      <c r="AR30" s="434"/>
      <c r="AS30" s="430"/>
      <c r="AT30" s="434"/>
      <c r="AU30" s="430"/>
      <c r="AV30" s="434"/>
      <c r="AW30" s="924"/>
      <c r="AX30" s="434" t="str">
        <f t="shared" si="0"/>
        <v/>
      </c>
      <c r="AY30" s="434" t="str">
        <f t="shared" si="1"/>
        <v/>
      </c>
      <c r="AZ30" s="924"/>
      <c r="BA30" s="914" t="str">
        <f t="shared" si="2"/>
        <v/>
      </c>
      <c r="BB30" s="434" t="str">
        <f t="shared" si="3"/>
        <v/>
      </c>
      <c r="BC30" s="924"/>
      <c r="BD30" s="434" t="str">
        <f t="shared" si="4"/>
        <v/>
      </c>
      <c r="BE30" s="434" t="str">
        <f t="shared" si="5"/>
        <v/>
      </c>
      <c r="BF30" s="924"/>
      <c r="BG30" s="434" t="str">
        <f t="shared" si="6"/>
        <v/>
      </c>
      <c r="BH30" s="434" t="str">
        <f t="shared" si="7"/>
        <v/>
      </c>
      <c r="BI30" s="924"/>
      <c r="BJ30" s="434" t="str">
        <f t="shared" si="8"/>
        <v/>
      </c>
      <c r="BK30" s="434" t="str">
        <f t="shared" si="9"/>
        <v/>
      </c>
      <c r="BL30" s="924"/>
      <c r="BM30" s="434" t="str">
        <f t="shared" si="10"/>
        <v/>
      </c>
      <c r="BN30" s="434" t="str">
        <f t="shared" si="11"/>
        <v/>
      </c>
      <c r="BO30" s="930"/>
      <c r="BP30" s="930"/>
      <c r="BQ30" s="930"/>
      <c r="BR30" s="930"/>
      <c r="BS30" s="930"/>
      <c r="BT30" s="930"/>
      <c r="BU30" s="930"/>
      <c r="BV30" s="930"/>
      <c r="BW30" s="930"/>
      <c r="BX30" s="930"/>
      <c r="BY30" s="930"/>
      <c r="BZ30" s="930"/>
      <c r="CA30" s="930"/>
      <c r="CB30" s="930"/>
      <c r="CC30" s="930"/>
      <c r="CD30" s="930"/>
      <c r="CE30" s="930"/>
      <c r="CF30" s="930"/>
      <c r="CG30" s="441"/>
      <c r="CH30" s="441"/>
      <c r="CI30" s="441"/>
      <c r="CJ30" s="441"/>
      <c r="CK30" s="441"/>
      <c r="CL30" s="1077"/>
    </row>
    <row r="31" spans="1:90" ht="30" customHeight="1">
      <c r="A31" s="432">
        <f t="shared" si="15"/>
        <v>28</v>
      </c>
      <c r="B31" s="433"/>
      <c r="C31" s="433"/>
      <c r="D31" s="433"/>
      <c r="E31" s="430"/>
      <c r="F31" s="434"/>
      <c r="G31" s="430" t="s">
        <v>647</v>
      </c>
      <c r="H31" s="434"/>
      <c r="I31" s="430" t="s">
        <v>649</v>
      </c>
      <c r="J31" s="434"/>
      <c r="K31" s="430" t="s">
        <v>651</v>
      </c>
      <c r="L31" s="430" t="str">
        <f t="shared" si="20"/>
        <v/>
      </c>
      <c r="M31" s="435" t="str">
        <f t="shared" si="21"/>
        <v>年月日</v>
      </c>
      <c r="N31" s="436" t="e">
        <f t="shared" ca="1" si="22"/>
        <v>#VALUE!</v>
      </c>
      <c r="O31" s="430"/>
      <c r="P31" s="434"/>
      <c r="Q31" s="430" t="s">
        <v>647</v>
      </c>
      <c r="R31" s="434"/>
      <c r="S31" s="430" t="s">
        <v>649</v>
      </c>
      <c r="T31" s="434"/>
      <c r="U31" s="430" t="s">
        <v>651</v>
      </c>
      <c r="V31" s="430" t="str">
        <f t="shared" si="23"/>
        <v/>
      </c>
      <c r="W31" s="435" t="str">
        <f t="shared" si="24"/>
        <v>年月日</v>
      </c>
      <c r="X31" s="436" t="e">
        <f t="shared" ca="1" si="25"/>
        <v>#VALUE!</v>
      </c>
      <c r="Y31" s="443"/>
      <c r="Z31" s="435"/>
      <c r="AA31" s="443"/>
      <c r="AB31" s="443"/>
      <c r="AC31" s="430"/>
      <c r="AD31" s="434"/>
      <c r="AE31" s="430"/>
      <c r="AF31" s="434"/>
      <c r="AG31" s="430"/>
      <c r="AH31" s="434"/>
      <c r="AI31" s="430"/>
      <c r="AJ31" s="435"/>
      <c r="AK31" s="434"/>
      <c r="AL31" s="430" t="s">
        <v>2001</v>
      </c>
      <c r="AM31" s="434"/>
      <c r="AN31" s="434"/>
      <c r="AO31" s="430"/>
      <c r="AP31" s="434"/>
      <c r="AQ31" s="430"/>
      <c r="AR31" s="434"/>
      <c r="AS31" s="430"/>
      <c r="AT31" s="434"/>
      <c r="AU31" s="430"/>
      <c r="AV31" s="434"/>
      <c r="AW31" s="924"/>
      <c r="AX31" s="434" t="str">
        <f t="shared" si="0"/>
        <v/>
      </c>
      <c r="AY31" s="434" t="str">
        <f t="shared" si="1"/>
        <v/>
      </c>
      <c r="AZ31" s="924"/>
      <c r="BA31" s="914" t="str">
        <f t="shared" si="2"/>
        <v/>
      </c>
      <c r="BB31" s="434" t="str">
        <f t="shared" si="3"/>
        <v/>
      </c>
      <c r="BC31" s="924"/>
      <c r="BD31" s="434" t="str">
        <f t="shared" si="4"/>
        <v/>
      </c>
      <c r="BE31" s="434" t="str">
        <f t="shared" si="5"/>
        <v/>
      </c>
      <c r="BF31" s="924"/>
      <c r="BG31" s="434" t="str">
        <f t="shared" si="6"/>
        <v/>
      </c>
      <c r="BH31" s="434" t="str">
        <f t="shared" si="7"/>
        <v/>
      </c>
      <c r="BI31" s="924"/>
      <c r="BJ31" s="434" t="str">
        <f t="shared" si="8"/>
        <v/>
      </c>
      <c r="BK31" s="434" t="str">
        <f t="shared" si="9"/>
        <v/>
      </c>
      <c r="BL31" s="924"/>
      <c r="BM31" s="434" t="str">
        <f t="shared" si="10"/>
        <v/>
      </c>
      <c r="BN31" s="434" t="str">
        <f t="shared" si="11"/>
        <v/>
      </c>
      <c r="BO31" s="930"/>
      <c r="BP31" s="930"/>
      <c r="BQ31" s="930"/>
      <c r="BR31" s="930"/>
      <c r="BS31" s="930"/>
      <c r="BT31" s="930"/>
      <c r="BU31" s="930"/>
      <c r="BV31" s="930"/>
      <c r="BW31" s="930"/>
      <c r="BX31" s="930"/>
      <c r="BY31" s="930"/>
      <c r="BZ31" s="930"/>
      <c r="CA31" s="930"/>
      <c r="CB31" s="930"/>
      <c r="CC31" s="930"/>
      <c r="CD31" s="930"/>
      <c r="CE31" s="930"/>
      <c r="CF31" s="930"/>
      <c r="CG31" s="441"/>
      <c r="CH31" s="441"/>
      <c r="CI31" s="441"/>
      <c r="CJ31" s="441"/>
      <c r="CK31" s="441"/>
      <c r="CL31" s="1077"/>
    </row>
    <row r="32" spans="1:90" ht="30" customHeight="1">
      <c r="A32" s="432">
        <f t="shared" si="15"/>
        <v>29</v>
      </c>
      <c r="B32" s="433"/>
      <c r="C32" s="433"/>
      <c r="D32" s="433"/>
      <c r="E32" s="430"/>
      <c r="F32" s="434"/>
      <c r="G32" s="430" t="s">
        <v>647</v>
      </c>
      <c r="H32" s="434"/>
      <c r="I32" s="430" t="s">
        <v>649</v>
      </c>
      <c r="J32" s="434"/>
      <c r="K32" s="430" t="s">
        <v>651</v>
      </c>
      <c r="L32" s="430" t="str">
        <f t="shared" si="20"/>
        <v/>
      </c>
      <c r="M32" s="435" t="str">
        <f t="shared" si="21"/>
        <v>年月日</v>
      </c>
      <c r="N32" s="436" t="e">
        <f t="shared" ca="1" si="22"/>
        <v>#VALUE!</v>
      </c>
      <c r="O32" s="430"/>
      <c r="P32" s="434"/>
      <c r="Q32" s="430" t="s">
        <v>647</v>
      </c>
      <c r="R32" s="434"/>
      <c r="S32" s="430" t="s">
        <v>649</v>
      </c>
      <c r="T32" s="434"/>
      <c r="U32" s="430" t="s">
        <v>651</v>
      </c>
      <c r="V32" s="430" t="str">
        <f t="shared" si="23"/>
        <v/>
      </c>
      <c r="W32" s="435" t="str">
        <f t="shared" si="24"/>
        <v>年月日</v>
      </c>
      <c r="X32" s="436" t="e">
        <f t="shared" ca="1" si="25"/>
        <v>#VALUE!</v>
      </c>
      <c r="Y32" s="443"/>
      <c r="Z32" s="435"/>
      <c r="AA32" s="443"/>
      <c r="AB32" s="443"/>
      <c r="AC32" s="430"/>
      <c r="AD32" s="434"/>
      <c r="AE32" s="430"/>
      <c r="AF32" s="434"/>
      <c r="AG32" s="430"/>
      <c r="AH32" s="434"/>
      <c r="AI32" s="430"/>
      <c r="AJ32" s="435"/>
      <c r="AK32" s="434"/>
      <c r="AL32" s="430" t="s">
        <v>2001</v>
      </c>
      <c r="AM32" s="434"/>
      <c r="AN32" s="434"/>
      <c r="AO32" s="430"/>
      <c r="AP32" s="434"/>
      <c r="AQ32" s="430"/>
      <c r="AR32" s="434"/>
      <c r="AS32" s="430"/>
      <c r="AT32" s="434"/>
      <c r="AU32" s="430"/>
      <c r="AV32" s="434"/>
      <c r="AW32" s="924"/>
      <c r="AX32" s="434" t="str">
        <f t="shared" si="0"/>
        <v/>
      </c>
      <c r="AY32" s="434" t="str">
        <f t="shared" si="1"/>
        <v/>
      </c>
      <c r="AZ32" s="924"/>
      <c r="BA32" s="914" t="str">
        <f t="shared" si="2"/>
        <v/>
      </c>
      <c r="BB32" s="434" t="str">
        <f t="shared" si="3"/>
        <v/>
      </c>
      <c r="BC32" s="924"/>
      <c r="BD32" s="434" t="str">
        <f t="shared" si="4"/>
        <v/>
      </c>
      <c r="BE32" s="434" t="str">
        <f t="shared" si="5"/>
        <v/>
      </c>
      <c r="BF32" s="924"/>
      <c r="BG32" s="434" t="str">
        <f t="shared" si="6"/>
        <v/>
      </c>
      <c r="BH32" s="434" t="str">
        <f t="shared" si="7"/>
        <v/>
      </c>
      <c r="BI32" s="924"/>
      <c r="BJ32" s="434" t="str">
        <f t="shared" si="8"/>
        <v/>
      </c>
      <c r="BK32" s="434" t="str">
        <f t="shared" si="9"/>
        <v/>
      </c>
      <c r="BL32" s="924"/>
      <c r="BM32" s="434" t="str">
        <f t="shared" si="10"/>
        <v/>
      </c>
      <c r="BN32" s="434" t="str">
        <f t="shared" si="11"/>
        <v/>
      </c>
      <c r="BO32" s="930"/>
      <c r="BP32" s="930"/>
      <c r="BQ32" s="930"/>
      <c r="BR32" s="930"/>
      <c r="BS32" s="930"/>
      <c r="BT32" s="930"/>
      <c r="BU32" s="930"/>
      <c r="BV32" s="930"/>
      <c r="BW32" s="930"/>
      <c r="BX32" s="930"/>
      <c r="BY32" s="930"/>
      <c r="BZ32" s="930"/>
      <c r="CA32" s="930"/>
      <c r="CB32" s="930"/>
      <c r="CC32" s="930"/>
      <c r="CD32" s="930"/>
      <c r="CE32" s="930"/>
      <c r="CF32" s="930"/>
      <c r="CG32" s="441"/>
      <c r="CH32" s="441"/>
      <c r="CI32" s="441"/>
      <c r="CJ32" s="441"/>
      <c r="CK32" s="441"/>
      <c r="CL32" s="1077"/>
    </row>
    <row r="33" spans="1:90" ht="30" customHeight="1">
      <c r="A33" s="432">
        <f t="shared" si="15"/>
        <v>30</v>
      </c>
      <c r="B33" s="433"/>
      <c r="C33" s="433"/>
      <c r="D33" s="433"/>
      <c r="E33" s="430"/>
      <c r="F33" s="434"/>
      <c r="G33" s="430" t="s">
        <v>647</v>
      </c>
      <c r="H33" s="434"/>
      <c r="I33" s="430" t="s">
        <v>649</v>
      </c>
      <c r="J33" s="434"/>
      <c r="K33" s="430" t="s">
        <v>651</v>
      </c>
      <c r="L33" s="430" t="str">
        <f t="shared" si="20"/>
        <v/>
      </c>
      <c r="M33" s="435" t="str">
        <f t="shared" si="21"/>
        <v>年月日</v>
      </c>
      <c r="N33" s="436" t="e">
        <f t="shared" ca="1" si="22"/>
        <v>#VALUE!</v>
      </c>
      <c r="O33" s="430"/>
      <c r="P33" s="434"/>
      <c r="Q33" s="430" t="s">
        <v>647</v>
      </c>
      <c r="R33" s="434"/>
      <c r="S33" s="430" t="s">
        <v>649</v>
      </c>
      <c r="T33" s="434"/>
      <c r="U33" s="430" t="s">
        <v>651</v>
      </c>
      <c r="V33" s="430" t="str">
        <f t="shared" si="23"/>
        <v/>
      </c>
      <c r="W33" s="435" t="str">
        <f t="shared" si="24"/>
        <v>年月日</v>
      </c>
      <c r="X33" s="436" t="e">
        <f t="shared" ca="1" si="25"/>
        <v>#VALUE!</v>
      </c>
      <c r="Y33" s="443"/>
      <c r="Z33" s="435"/>
      <c r="AA33" s="443"/>
      <c r="AB33" s="443"/>
      <c r="AC33" s="430"/>
      <c r="AD33" s="434"/>
      <c r="AE33" s="430"/>
      <c r="AF33" s="434"/>
      <c r="AG33" s="430"/>
      <c r="AH33" s="434"/>
      <c r="AI33" s="430"/>
      <c r="AJ33" s="435"/>
      <c r="AK33" s="434"/>
      <c r="AL33" s="430" t="s">
        <v>2001</v>
      </c>
      <c r="AM33" s="434"/>
      <c r="AN33" s="434"/>
      <c r="AO33" s="430"/>
      <c r="AP33" s="434"/>
      <c r="AQ33" s="430"/>
      <c r="AR33" s="434"/>
      <c r="AS33" s="430"/>
      <c r="AT33" s="434"/>
      <c r="AU33" s="430"/>
      <c r="AV33" s="434"/>
      <c r="AW33" s="924"/>
      <c r="AX33" s="434" t="str">
        <f t="shared" si="0"/>
        <v/>
      </c>
      <c r="AY33" s="434" t="str">
        <f t="shared" si="1"/>
        <v/>
      </c>
      <c r="AZ33" s="924"/>
      <c r="BA33" s="914" t="str">
        <f t="shared" si="2"/>
        <v/>
      </c>
      <c r="BB33" s="434" t="str">
        <f t="shared" si="3"/>
        <v/>
      </c>
      <c r="BC33" s="924"/>
      <c r="BD33" s="434" t="str">
        <f t="shared" si="4"/>
        <v/>
      </c>
      <c r="BE33" s="434" t="str">
        <f t="shared" si="5"/>
        <v/>
      </c>
      <c r="BF33" s="924"/>
      <c r="BG33" s="434" t="str">
        <f t="shared" si="6"/>
        <v/>
      </c>
      <c r="BH33" s="434" t="str">
        <f t="shared" si="7"/>
        <v/>
      </c>
      <c r="BI33" s="924"/>
      <c r="BJ33" s="434" t="str">
        <f t="shared" si="8"/>
        <v/>
      </c>
      <c r="BK33" s="434" t="str">
        <f t="shared" si="9"/>
        <v/>
      </c>
      <c r="BL33" s="924"/>
      <c r="BM33" s="434" t="str">
        <f t="shared" si="10"/>
        <v/>
      </c>
      <c r="BN33" s="434" t="str">
        <f t="shared" si="11"/>
        <v/>
      </c>
      <c r="BO33" s="930"/>
      <c r="BP33" s="930"/>
      <c r="BQ33" s="930"/>
      <c r="BR33" s="930"/>
      <c r="BS33" s="930"/>
      <c r="BT33" s="930"/>
      <c r="BU33" s="930"/>
      <c r="BV33" s="930"/>
      <c r="BW33" s="930"/>
      <c r="BX33" s="930"/>
      <c r="BY33" s="930"/>
      <c r="BZ33" s="930"/>
      <c r="CA33" s="930"/>
      <c r="CB33" s="930"/>
      <c r="CC33" s="930"/>
      <c r="CD33" s="930"/>
      <c r="CE33" s="930"/>
      <c r="CF33" s="930"/>
      <c r="CG33" s="441"/>
      <c r="CH33" s="441"/>
      <c r="CI33" s="441"/>
      <c r="CJ33" s="441"/>
      <c r="CK33" s="441"/>
      <c r="CL33" s="1077"/>
    </row>
    <row r="34" spans="1:90" ht="30" customHeight="1">
      <c r="A34" s="432">
        <f t="shared" si="15"/>
        <v>31</v>
      </c>
      <c r="B34" s="433"/>
      <c r="C34" s="433"/>
      <c r="D34" s="433"/>
      <c r="E34" s="430"/>
      <c r="F34" s="434"/>
      <c r="G34" s="430" t="s">
        <v>647</v>
      </c>
      <c r="H34" s="434"/>
      <c r="I34" s="430" t="s">
        <v>649</v>
      </c>
      <c r="J34" s="434"/>
      <c r="K34" s="430" t="s">
        <v>651</v>
      </c>
      <c r="L34" s="430" t="str">
        <f t="shared" ref="L34:L39" si="26">E34&amp;F34</f>
        <v/>
      </c>
      <c r="M34" s="435" t="str">
        <f t="shared" ref="M34:M39" si="27">E34&amp;F34&amp;G34&amp;H34&amp;I34&amp;J34&amp;K34</f>
        <v>年月日</v>
      </c>
      <c r="N34" s="436" t="e">
        <f t="shared" ref="N34:N39" ca="1" si="28">IF(M34&lt;&gt;0,CONCATENATE(DATEDIF(M34,NOW(),"Y"),),"")</f>
        <v>#VALUE!</v>
      </c>
      <c r="O34" s="430"/>
      <c r="P34" s="434"/>
      <c r="Q34" s="430" t="s">
        <v>647</v>
      </c>
      <c r="R34" s="434"/>
      <c r="S34" s="430" t="s">
        <v>649</v>
      </c>
      <c r="T34" s="434"/>
      <c r="U34" s="430" t="s">
        <v>651</v>
      </c>
      <c r="V34" s="430" t="str">
        <f t="shared" ref="V34:V39" si="29">O34&amp;P34</f>
        <v/>
      </c>
      <c r="W34" s="435" t="str">
        <f t="shared" ref="W34:W39" si="30">O34&amp;P34&amp;Q34&amp;R34&amp;S34&amp;T34&amp;U34</f>
        <v>年月日</v>
      </c>
      <c r="X34" s="436" t="e">
        <f t="shared" ref="X34:X39" ca="1" si="31">IF(W34&lt;&gt;0,CONCATENATE(DATEDIF(W34,NOW(),"Y"),""),"")</f>
        <v>#VALUE!</v>
      </c>
      <c r="Y34" s="443"/>
      <c r="Z34" s="435"/>
      <c r="AA34" s="443"/>
      <c r="AB34" s="443"/>
      <c r="AC34" s="430"/>
      <c r="AD34" s="434"/>
      <c r="AE34" s="430"/>
      <c r="AF34" s="434"/>
      <c r="AG34" s="430"/>
      <c r="AH34" s="434"/>
      <c r="AI34" s="430"/>
      <c r="AJ34" s="435"/>
      <c r="AK34" s="434"/>
      <c r="AL34" s="430" t="s">
        <v>2001</v>
      </c>
      <c r="AM34" s="434"/>
      <c r="AN34" s="434"/>
      <c r="AO34" s="430"/>
      <c r="AP34" s="434"/>
      <c r="AQ34" s="430"/>
      <c r="AR34" s="434"/>
      <c r="AS34" s="430"/>
      <c r="AT34" s="434"/>
      <c r="AU34" s="430"/>
      <c r="AV34" s="434"/>
      <c r="AW34" s="924"/>
      <c r="AX34" s="434" t="str">
        <f t="shared" si="0"/>
        <v/>
      </c>
      <c r="AY34" s="434" t="str">
        <f t="shared" si="1"/>
        <v/>
      </c>
      <c r="AZ34" s="924"/>
      <c r="BA34" s="914" t="str">
        <f t="shared" si="2"/>
        <v/>
      </c>
      <c r="BB34" s="434" t="str">
        <f t="shared" si="3"/>
        <v/>
      </c>
      <c r="BC34" s="924"/>
      <c r="BD34" s="434" t="str">
        <f t="shared" si="4"/>
        <v/>
      </c>
      <c r="BE34" s="434" t="str">
        <f t="shared" si="5"/>
        <v/>
      </c>
      <c r="BF34" s="924"/>
      <c r="BG34" s="434" t="str">
        <f t="shared" si="6"/>
        <v/>
      </c>
      <c r="BH34" s="434" t="str">
        <f t="shared" si="7"/>
        <v/>
      </c>
      <c r="BI34" s="924"/>
      <c r="BJ34" s="434" t="str">
        <f t="shared" si="8"/>
        <v/>
      </c>
      <c r="BK34" s="434" t="str">
        <f t="shared" si="9"/>
        <v/>
      </c>
      <c r="BL34" s="924"/>
      <c r="BM34" s="434" t="str">
        <f t="shared" si="10"/>
        <v/>
      </c>
      <c r="BN34" s="434" t="str">
        <f t="shared" si="11"/>
        <v/>
      </c>
      <c r="BO34" s="930"/>
      <c r="BP34" s="930"/>
      <c r="BQ34" s="930"/>
      <c r="BR34" s="930"/>
      <c r="BS34" s="930"/>
      <c r="BT34" s="930"/>
      <c r="BU34" s="930"/>
      <c r="BV34" s="930"/>
      <c r="BW34" s="930"/>
      <c r="BX34" s="930"/>
      <c r="BY34" s="930"/>
      <c r="BZ34" s="930"/>
      <c r="CA34" s="930"/>
      <c r="CB34" s="930"/>
      <c r="CC34" s="930"/>
      <c r="CD34" s="930"/>
      <c r="CE34" s="930"/>
      <c r="CF34" s="930"/>
      <c r="CG34" s="441"/>
      <c r="CH34" s="441"/>
      <c r="CI34" s="441"/>
      <c r="CJ34" s="441"/>
      <c r="CK34" s="441"/>
      <c r="CL34" s="1077"/>
    </row>
    <row r="35" spans="1:90" ht="30" customHeight="1">
      <c r="A35" s="432">
        <f t="shared" si="15"/>
        <v>32</v>
      </c>
      <c r="B35" s="433"/>
      <c r="C35" s="433"/>
      <c r="D35" s="433"/>
      <c r="E35" s="430"/>
      <c r="F35" s="434"/>
      <c r="G35" s="430" t="s">
        <v>647</v>
      </c>
      <c r="H35" s="434"/>
      <c r="I35" s="430" t="s">
        <v>649</v>
      </c>
      <c r="J35" s="434"/>
      <c r="K35" s="430" t="s">
        <v>651</v>
      </c>
      <c r="L35" s="430" t="str">
        <f t="shared" si="26"/>
        <v/>
      </c>
      <c r="M35" s="435" t="str">
        <f t="shared" si="27"/>
        <v>年月日</v>
      </c>
      <c r="N35" s="436" t="e">
        <f t="shared" ca="1" si="28"/>
        <v>#VALUE!</v>
      </c>
      <c r="O35" s="430"/>
      <c r="P35" s="434"/>
      <c r="Q35" s="430" t="s">
        <v>647</v>
      </c>
      <c r="R35" s="434"/>
      <c r="S35" s="430" t="s">
        <v>649</v>
      </c>
      <c r="T35" s="434"/>
      <c r="U35" s="430" t="s">
        <v>651</v>
      </c>
      <c r="V35" s="430" t="str">
        <f t="shared" si="29"/>
        <v/>
      </c>
      <c r="W35" s="435" t="str">
        <f t="shared" si="30"/>
        <v>年月日</v>
      </c>
      <c r="X35" s="436" t="e">
        <f t="shared" ca="1" si="31"/>
        <v>#VALUE!</v>
      </c>
      <c r="Y35" s="443"/>
      <c r="Z35" s="435"/>
      <c r="AA35" s="443"/>
      <c r="AB35" s="443"/>
      <c r="AC35" s="430"/>
      <c r="AD35" s="434"/>
      <c r="AE35" s="430"/>
      <c r="AF35" s="434"/>
      <c r="AG35" s="430"/>
      <c r="AH35" s="434"/>
      <c r="AI35" s="430"/>
      <c r="AJ35" s="435"/>
      <c r="AK35" s="434"/>
      <c r="AL35" s="430" t="s">
        <v>2001</v>
      </c>
      <c r="AM35" s="434"/>
      <c r="AN35" s="434"/>
      <c r="AO35" s="430"/>
      <c r="AP35" s="434"/>
      <c r="AQ35" s="430"/>
      <c r="AR35" s="434"/>
      <c r="AS35" s="430"/>
      <c r="AT35" s="434"/>
      <c r="AU35" s="430"/>
      <c r="AV35" s="434"/>
      <c r="AW35" s="924"/>
      <c r="AX35" s="434" t="str">
        <f t="shared" si="0"/>
        <v/>
      </c>
      <c r="AY35" s="434" t="str">
        <f t="shared" si="1"/>
        <v/>
      </c>
      <c r="AZ35" s="924"/>
      <c r="BA35" s="914" t="str">
        <f t="shared" si="2"/>
        <v/>
      </c>
      <c r="BB35" s="434" t="str">
        <f t="shared" si="3"/>
        <v/>
      </c>
      <c r="BC35" s="924"/>
      <c r="BD35" s="434" t="str">
        <f t="shared" si="4"/>
        <v/>
      </c>
      <c r="BE35" s="434" t="str">
        <f t="shared" si="5"/>
        <v/>
      </c>
      <c r="BF35" s="924"/>
      <c r="BG35" s="434" t="str">
        <f t="shared" si="6"/>
        <v/>
      </c>
      <c r="BH35" s="434" t="str">
        <f t="shared" si="7"/>
        <v/>
      </c>
      <c r="BI35" s="924"/>
      <c r="BJ35" s="434" t="str">
        <f t="shared" si="8"/>
        <v/>
      </c>
      <c r="BK35" s="434" t="str">
        <f t="shared" si="9"/>
        <v/>
      </c>
      <c r="BL35" s="924"/>
      <c r="BM35" s="434" t="str">
        <f t="shared" si="10"/>
        <v/>
      </c>
      <c r="BN35" s="434" t="str">
        <f t="shared" si="11"/>
        <v/>
      </c>
      <c r="BO35" s="930"/>
      <c r="BP35" s="930"/>
      <c r="BQ35" s="930"/>
      <c r="BR35" s="930"/>
      <c r="BS35" s="930"/>
      <c r="BT35" s="930"/>
      <c r="BU35" s="930"/>
      <c r="BV35" s="930"/>
      <c r="BW35" s="930"/>
      <c r="BX35" s="930"/>
      <c r="BY35" s="930"/>
      <c r="BZ35" s="930"/>
      <c r="CA35" s="930"/>
      <c r="CB35" s="930"/>
      <c r="CC35" s="930"/>
      <c r="CD35" s="930"/>
      <c r="CE35" s="930"/>
      <c r="CF35" s="930"/>
      <c r="CG35" s="441"/>
      <c r="CH35" s="441"/>
      <c r="CI35" s="441"/>
      <c r="CJ35" s="441"/>
      <c r="CK35" s="441"/>
      <c r="CL35" s="1077"/>
    </row>
    <row r="36" spans="1:90" ht="30" customHeight="1">
      <c r="A36" s="432">
        <f t="shared" si="15"/>
        <v>33</v>
      </c>
      <c r="B36" s="433"/>
      <c r="C36" s="433"/>
      <c r="D36" s="433"/>
      <c r="E36" s="430"/>
      <c r="F36" s="434"/>
      <c r="G36" s="430" t="s">
        <v>647</v>
      </c>
      <c r="H36" s="434"/>
      <c r="I36" s="430" t="s">
        <v>649</v>
      </c>
      <c r="J36" s="434"/>
      <c r="K36" s="430" t="s">
        <v>651</v>
      </c>
      <c r="L36" s="430" t="str">
        <f t="shared" si="26"/>
        <v/>
      </c>
      <c r="M36" s="435" t="str">
        <f t="shared" si="27"/>
        <v>年月日</v>
      </c>
      <c r="N36" s="436" t="e">
        <f t="shared" ca="1" si="28"/>
        <v>#VALUE!</v>
      </c>
      <c r="O36" s="430"/>
      <c r="P36" s="434"/>
      <c r="Q36" s="430" t="s">
        <v>647</v>
      </c>
      <c r="R36" s="434"/>
      <c r="S36" s="430" t="s">
        <v>649</v>
      </c>
      <c r="T36" s="434"/>
      <c r="U36" s="430" t="s">
        <v>651</v>
      </c>
      <c r="V36" s="430" t="str">
        <f t="shared" si="29"/>
        <v/>
      </c>
      <c r="W36" s="435" t="str">
        <f t="shared" si="30"/>
        <v>年月日</v>
      </c>
      <c r="X36" s="436" t="e">
        <f t="shared" ca="1" si="31"/>
        <v>#VALUE!</v>
      </c>
      <c r="Y36" s="443"/>
      <c r="Z36" s="435"/>
      <c r="AA36" s="443"/>
      <c r="AB36" s="443"/>
      <c r="AC36" s="430"/>
      <c r="AD36" s="434"/>
      <c r="AE36" s="430"/>
      <c r="AF36" s="434"/>
      <c r="AG36" s="430"/>
      <c r="AH36" s="434"/>
      <c r="AI36" s="430"/>
      <c r="AJ36" s="435"/>
      <c r="AK36" s="434"/>
      <c r="AL36" s="430" t="s">
        <v>2001</v>
      </c>
      <c r="AM36" s="434"/>
      <c r="AN36" s="434"/>
      <c r="AO36" s="430"/>
      <c r="AP36" s="434"/>
      <c r="AQ36" s="430"/>
      <c r="AR36" s="434"/>
      <c r="AS36" s="430"/>
      <c r="AT36" s="434"/>
      <c r="AU36" s="430"/>
      <c r="AV36" s="434"/>
      <c r="AW36" s="924"/>
      <c r="AX36" s="434" t="str">
        <f t="shared" si="0"/>
        <v/>
      </c>
      <c r="AY36" s="434" t="str">
        <f t="shared" si="1"/>
        <v/>
      </c>
      <c r="AZ36" s="924"/>
      <c r="BA36" s="914" t="str">
        <f t="shared" si="2"/>
        <v/>
      </c>
      <c r="BB36" s="434" t="str">
        <f t="shared" si="3"/>
        <v/>
      </c>
      <c r="BC36" s="924"/>
      <c r="BD36" s="434" t="str">
        <f t="shared" si="4"/>
        <v/>
      </c>
      <c r="BE36" s="434" t="str">
        <f t="shared" si="5"/>
        <v/>
      </c>
      <c r="BF36" s="924"/>
      <c r="BG36" s="434" t="str">
        <f t="shared" si="6"/>
        <v/>
      </c>
      <c r="BH36" s="434" t="str">
        <f t="shared" si="7"/>
        <v/>
      </c>
      <c r="BI36" s="924"/>
      <c r="BJ36" s="434" t="str">
        <f t="shared" si="8"/>
        <v/>
      </c>
      <c r="BK36" s="434" t="str">
        <f t="shared" si="9"/>
        <v/>
      </c>
      <c r="BL36" s="924"/>
      <c r="BM36" s="434" t="str">
        <f t="shared" si="10"/>
        <v/>
      </c>
      <c r="BN36" s="434" t="str">
        <f t="shared" si="11"/>
        <v/>
      </c>
      <c r="BO36" s="930"/>
      <c r="BP36" s="930"/>
      <c r="BQ36" s="930"/>
      <c r="BR36" s="930"/>
      <c r="BS36" s="930"/>
      <c r="BT36" s="930"/>
      <c r="BU36" s="930"/>
      <c r="BV36" s="930"/>
      <c r="BW36" s="930"/>
      <c r="BX36" s="930"/>
      <c r="BY36" s="930"/>
      <c r="BZ36" s="930"/>
      <c r="CA36" s="930"/>
      <c r="CB36" s="930"/>
      <c r="CC36" s="930"/>
      <c r="CD36" s="930"/>
      <c r="CE36" s="930"/>
      <c r="CF36" s="930"/>
      <c r="CG36" s="441"/>
      <c r="CH36" s="441"/>
      <c r="CI36" s="441"/>
      <c r="CJ36" s="441"/>
      <c r="CK36" s="441"/>
      <c r="CL36" s="1077"/>
    </row>
    <row r="37" spans="1:90" ht="30" customHeight="1">
      <c r="A37" s="432">
        <f t="shared" si="15"/>
        <v>34</v>
      </c>
      <c r="B37" s="433"/>
      <c r="C37" s="433"/>
      <c r="D37" s="433"/>
      <c r="E37" s="430"/>
      <c r="F37" s="434"/>
      <c r="G37" s="430" t="s">
        <v>647</v>
      </c>
      <c r="H37" s="434"/>
      <c r="I37" s="430" t="s">
        <v>649</v>
      </c>
      <c r="J37" s="434"/>
      <c r="K37" s="430" t="s">
        <v>651</v>
      </c>
      <c r="L37" s="430" t="str">
        <f t="shared" si="26"/>
        <v/>
      </c>
      <c r="M37" s="435" t="str">
        <f t="shared" si="27"/>
        <v>年月日</v>
      </c>
      <c r="N37" s="436" t="e">
        <f t="shared" ca="1" si="28"/>
        <v>#VALUE!</v>
      </c>
      <c r="O37" s="430"/>
      <c r="P37" s="434"/>
      <c r="Q37" s="430" t="s">
        <v>647</v>
      </c>
      <c r="R37" s="434"/>
      <c r="S37" s="430" t="s">
        <v>649</v>
      </c>
      <c r="T37" s="434"/>
      <c r="U37" s="430" t="s">
        <v>651</v>
      </c>
      <c r="V37" s="430" t="str">
        <f t="shared" si="29"/>
        <v/>
      </c>
      <c r="W37" s="435" t="str">
        <f t="shared" si="30"/>
        <v>年月日</v>
      </c>
      <c r="X37" s="436" t="e">
        <f t="shared" ca="1" si="31"/>
        <v>#VALUE!</v>
      </c>
      <c r="Y37" s="443"/>
      <c r="Z37" s="435"/>
      <c r="AA37" s="443"/>
      <c r="AB37" s="443"/>
      <c r="AC37" s="430"/>
      <c r="AD37" s="434"/>
      <c r="AE37" s="430"/>
      <c r="AF37" s="434"/>
      <c r="AG37" s="430"/>
      <c r="AH37" s="434"/>
      <c r="AI37" s="430"/>
      <c r="AJ37" s="435"/>
      <c r="AK37" s="434"/>
      <c r="AL37" s="430" t="s">
        <v>2001</v>
      </c>
      <c r="AM37" s="434"/>
      <c r="AN37" s="434"/>
      <c r="AO37" s="430"/>
      <c r="AP37" s="434"/>
      <c r="AQ37" s="430"/>
      <c r="AR37" s="434"/>
      <c r="AS37" s="430"/>
      <c r="AT37" s="434"/>
      <c r="AU37" s="430"/>
      <c r="AV37" s="434"/>
      <c r="AW37" s="924"/>
      <c r="AX37" s="434" t="str">
        <f t="shared" si="0"/>
        <v/>
      </c>
      <c r="AY37" s="434" t="str">
        <f t="shared" si="1"/>
        <v/>
      </c>
      <c r="AZ37" s="924"/>
      <c r="BA37" s="914" t="str">
        <f t="shared" si="2"/>
        <v/>
      </c>
      <c r="BB37" s="434" t="str">
        <f t="shared" si="3"/>
        <v/>
      </c>
      <c r="BC37" s="924"/>
      <c r="BD37" s="434" t="str">
        <f t="shared" si="4"/>
        <v/>
      </c>
      <c r="BE37" s="434" t="str">
        <f t="shared" si="5"/>
        <v/>
      </c>
      <c r="BF37" s="924"/>
      <c r="BG37" s="434" t="str">
        <f t="shared" si="6"/>
        <v/>
      </c>
      <c r="BH37" s="434" t="str">
        <f t="shared" si="7"/>
        <v/>
      </c>
      <c r="BI37" s="924"/>
      <c r="BJ37" s="434" t="str">
        <f t="shared" si="8"/>
        <v/>
      </c>
      <c r="BK37" s="434" t="str">
        <f t="shared" si="9"/>
        <v/>
      </c>
      <c r="BL37" s="924"/>
      <c r="BM37" s="434" t="str">
        <f t="shared" si="10"/>
        <v/>
      </c>
      <c r="BN37" s="434" t="str">
        <f t="shared" si="11"/>
        <v/>
      </c>
      <c r="BO37" s="930"/>
      <c r="BP37" s="930"/>
      <c r="BQ37" s="930"/>
      <c r="BR37" s="930"/>
      <c r="BS37" s="930"/>
      <c r="BT37" s="930"/>
      <c r="BU37" s="930"/>
      <c r="BV37" s="930"/>
      <c r="BW37" s="930"/>
      <c r="BX37" s="930"/>
      <c r="BY37" s="930"/>
      <c r="BZ37" s="930"/>
      <c r="CA37" s="930"/>
      <c r="CB37" s="930"/>
      <c r="CC37" s="930"/>
      <c r="CD37" s="930"/>
      <c r="CE37" s="930"/>
      <c r="CF37" s="930"/>
      <c r="CG37" s="441"/>
      <c r="CH37" s="441"/>
      <c r="CI37" s="441"/>
      <c r="CJ37" s="441"/>
      <c r="CK37" s="441"/>
      <c r="CL37" s="1077"/>
    </row>
    <row r="38" spans="1:90" ht="30" customHeight="1">
      <c r="A38" s="432">
        <f t="shared" si="15"/>
        <v>35</v>
      </c>
      <c r="B38" s="433"/>
      <c r="C38" s="433"/>
      <c r="D38" s="433"/>
      <c r="E38" s="430"/>
      <c r="F38" s="434"/>
      <c r="G38" s="430" t="s">
        <v>647</v>
      </c>
      <c r="H38" s="434"/>
      <c r="I38" s="430" t="s">
        <v>649</v>
      </c>
      <c r="J38" s="434"/>
      <c r="K38" s="430" t="s">
        <v>651</v>
      </c>
      <c r="L38" s="430" t="str">
        <f t="shared" si="26"/>
        <v/>
      </c>
      <c r="M38" s="435" t="str">
        <f t="shared" si="27"/>
        <v>年月日</v>
      </c>
      <c r="N38" s="436" t="e">
        <f t="shared" ca="1" si="28"/>
        <v>#VALUE!</v>
      </c>
      <c r="O38" s="430"/>
      <c r="P38" s="434"/>
      <c r="Q38" s="430" t="s">
        <v>647</v>
      </c>
      <c r="R38" s="434"/>
      <c r="S38" s="430" t="s">
        <v>649</v>
      </c>
      <c r="T38" s="434"/>
      <c r="U38" s="430" t="s">
        <v>651</v>
      </c>
      <c r="V38" s="430" t="str">
        <f t="shared" si="29"/>
        <v/>
      </c>
      <c r="W38" s="435" t="str">
        <f t="shared" si="30"/>
        <v>年月日</v>
      </c>
      <c r="X38" s="436" t="e">
        <f t="shared" ca="1" si="31"/>
        <v>#VALUE!</v>
      </c>
      <c r="Y38" s="443"/>
      <c r="Z38" s="435"/>
      <c r="AA38" s="443"/>
      <c r="AB38" s="443"/>
      <c r="AC38" s="430"/>
      <c r="AD38" s="434"/>
      <c r="AE38" s="430"/>
      <c r="AF38" s="434"/>
      <c r="AG38" s="430"/>
      <c r="AH38" s="434"/>
      <c r="AI38" s="430"/>
      <c r="AJ38" s="435"/>
      <c r="AK38" s="434"/>
      <c r="AL38" s="430" t="s">
        <v>2001</v>
      </c>
      <c r="AM38" s="434"/>
      <c r="AN38" s="434"/>
      <c r="AO38" s="430"/>
      <c r="AP38" s="434"/>
      <c r="AQ38" s="430"/>
      <c r="AR38" s="434"/>
      <c r="AS38" s="430"/>
      <c r="AT38" s="434"/>
      <c r="AU38" s="430"/>
      <c r="AV38" s="434"/>
      <c r="AW38" s="924"/>
      <c r="AX38" s="434" t="str">
        <f t="shared" si="0"/>
        <v/>
      </c>
      <c r="AY38" s="434" t="str">
        <f t="shared" si="1"/>
        <v/>
      </c>
      <c r="AZ38" s="924"/>
      <c r="BA38" s="914" t="str">
        <f t="shared" si="2"/>
        <v/>
      </c>
      <c r="BB38" s="434" t="str">
        <f t="shared" si="3"/>
        <v/>
      </c>
      <c r="BC38" s="924"/>
      <c r="BD38" s="434" t="str">
        <f t="shared" si="4"/>
        <v/>
      </c>
      <c r="BE38" s="434" t="str">
        <f t="shared" si="5"/>
        <v/>
      </c>
      <c r="BF38" s="924"/>
      <c r="BG38" s="434" t="str">
        <f t="shared" si="6"/>
        <v/>
      </c>
      <c r="BH38" s="434" t="str">
        <f t="shared" si="7"/>
        <v/>
      </c>
      <c r="BI38" s="924"/>
      <c r="BJ38" s="434" t="str">
        <f t="shared" si="8"/>
        <v/>
      </c>
      <c r="BK38" s="434" t="str">
        <f t="shared" si="9"/>
        <v/>
      </c>
      <c r="BL38" s="924"/>
      <c r="BM38" s="434" t="str">
        <f t="shared" si="10"/>
        <v/>
      </c>
      <c r="BN38" s="434" t="str">
        <f t="shared" si="11"/>
        <v/>
      </c>
      <c r="BO38" s="930"/>
      <c r="BP38" s="930"/>
      <c r="BQ38" s="930"/>
      <c r="BR38" s="930"/>
      <c r="BS38" s="930"/>
      <c r="BT38" s="930"/>
      <c r="BU38" s="930"/>
      <c r="BV38" s="930"/>
      <c r="BW38" s="930"/>
      <c r="BX38" s="930"/>
      <c r="BY38" s="930"/>
      <c r="BZ38" s="930"/>
      <c r="CA38" s="930"/>
      <c r="CB38" s="930"/>
      <c r="CC38" s="930"/>
      <c r="CD38" s="930"/>
      <c r="CE38" s="930"/>
      <c r="CF38" s="930"/>
      <c r="CG38" s="441"/>
      <c r="CH38" s="441"/>
      <c r="CI38" s="441"/>
      <c r="CJ38" s="441"/>
      <c r="CK38" s="441"/>
      <c r="CL38" s="1077"/>
    </row>
    <row r="39" spans="1:90" ht="30" customHeight="1">
      <c r="A39" s="432">
        <f t="shared" si="15"/>
        <v>36</v>
      </c>
      <c r="B39" s="433"/>
      <c r="C39" s="433"/>
      <c r="D39" s="433"/>
      <c r="E39" s="430"/>
      <c r="F39" s="434"/>
      <c r="G39" s="430" t="s">
        <v>647</v>
      </c>
      <c r="H39" s="434"/>
      <c r="I39" s="430" t="s">
        <v>649</v>
      </c>
      <c r="J39" s="434"/>
      <c r="K39" s="430" t="s">
        <v>651</v>
      </c>
      <c r="L39" s="430" t="str">
        <f t="shared" si="26"/>
        <v/>
      </c>
      <c r="M39" s="435" t="str">
        <f t="shared" si="27"/>
        <v>年月日</v>
      </c>
      <c r="N39" s="436" t="e">
        <f t="shared" ca="1" si="28"/>
        <v>#VALUE!</v>
      </c>
      <c r="O39" s="430"/>
      <c r="P39" s="434"/>
      <c r="Q39" s="430" t="s">
        <v>647</v>
      </c>
      <c r="R39" s="434"/>
      <c r="S39" s="430" t="s">
        <v>649</v>
      </c>
      <c r="T39" s="434"/>
      <c r="U39" s="430" t="s">
        <v>651</v>
      </c>
      <c r="V39" s="430" t="str">
        <f t="shared" si="29"/>
        <v/>
      </c>
      <c r="W39" s="435" t="str">
        <f t="shared" si="30"/>
        <v>年月日</v>
      </c>
      <c r="X39" s="436" t="e">
        <f t="shared" ca="1" si="31"/>
        <v>#VALUE!</v>
      </c>
      <c r="Y39" s="443"/>
      <c r="Z39" s="435"/>
      <c r="AA39" s="443"/>
      <c r="AB39" s="443"/>
      <c r="AC39" s="430"/>
      <c r="AD39" s="434"/>
      <c r="AE39" s="430"/>
      <c r="AF39" s="434"/>
      <c r="AG39" s="430"/>
      <c r="AH39" s="434"/>
      <c r="AI39" s="430"/>
      <c r="AJ39" s="435"/>
      <c r="AK39" s="434"/>
      <c r="AL39" s="430" t="s">
        <v>2001</v>
      </c>
      <c r="AM39" s="434"/>
      <c r="AN39" s="434"/>
      <c r="AO39" s="430"/>
      <c r="AP39" s="434"/>
      <c r="AQ39" s="430"/>
      <c r="AR39" s="434"/>
      <c r="AS39" s="430"/>
      <c r="AT39" s="434"/>
      <c r="AU39" s="430"/>
      <c r="AV39" s="434"/>
      <c r="AW39" s="924"/>
      <c r="AX39" s="434" t="str">
        <f t="shared" si="0"/>
        <v/>
      </c>
      <c r="AY39" s="434" t="str">
        <f t="shared" si="1"/>
        <v/>
      </c>
      <c r="AZ39" s="924"/>
      <c r="BA39" s="914" t="str">
        <f t="shared" si="2"/>
        <v/>
      </c>
      <c r="BB39" s="434" t="str">
        <f t="shared" si="3"/>
        <v/>
      </c>
      <c r="BC39" s="924"/>
      <c r="BD39" s="434" t="str">
        <f t="shared" si="4"/>
        <v/>
      </c>
      <c r="BE39" s="434" t="str">
        <f t="shared" si="5"/>
        <v/>
      </c>
      <c r="BF39" s="924"/>
      <c r="BG39" s="434" t="str">
        <f t="shared" si="6"/>
        <v/>
      </c>
      <c r="BH39" s="434" t="str">
        <f t="shared" si="7"/>
        <v/>
      </c>
      <c r="BI39" s="924"/>
      <c r="BJ39" s="434" t="str">
        <f t="shared" si="8"/>
        <v/>
      </c>
      <c r="BK39" s="434" t="str">
        <f t="shared" si="9"/>
        <v/>
      </c>
      <c r="BL39" s="924"/>
      <c r="BM39" s="434" t="str">
        <f t="shared" si="10"/>
        <v/>
      </c>
      <c r="BN39" s="434" t="str">
        <f t="shared" si="11"/>
        <v/>
      </c>
      <c r="BO39" s="930"/>
      <c r="BP39" s="930"/>
      <c r="BQ39" s="930"/>
      <c r="BR39" s="930"/>
      <c r="BS39" s="930"/>
      <c r="BT39" s="930"/>
      <c r="BU39" s="930"/>
      <c r="BV39" s="930"/>
      <c r="BW39" s="930"/>
      <c r="BX39" s="930"/>
      <c r="BY39" s="930"/>
      <c r="BZ39" s="930"/>
      <c r="CA39" s="930"/>
      <c r="CB39" s="930"/>
      <c r="CC39" s="930"/>
      <c r="CD39" s="930"/>
      <c r="CE39" s="930"/>
      <c r="CF39" s="930"/>
      <c r="CG39" s="441"/>
      <c r="CH39" s="441"/>
      <c r="CI39" s="441"/>
      <c r="CJ39" s="441"/>
      <c r="CK39" s="441"/>
      <c r="CL39" s="1077"/>
    </row>
    <row r="40" spans="1:90" ht="24" customHeight="1"/>
    <row r="41" spans="1:90" ht="24" customHeight="1"/>
  </sheetData>
  <sheetProtection selectLockedCells="1"/>
  <mergeCells count="12">
    <mergeCell ref="CG2:CH2"/>
    <mergeCell ref="CI2:CJ2"/>
    <mergeCell ref="AO3:AU3"/>
    <mergeCell ref="E3:M3"/>
    <mergeCell ref="O3:W3"/>
    <mergeCell ref="AC3:AJ3"/>
    <mergeCell ref="AK3:AM3"/>
    <mergeCell ref="BO1:CF2"/>
    <mergeCell ref="Y1:Y2"/>
    <mergeCell ref="AW1:BN2"/>
    <mergeCell ref="CG1:CL1"/>
    <mergeCell ref="CK2:CL2"/>
  </mergeCells>
  <phoneticPr fontId="5"/>
  <dataValidations count="1">
    <dataValidation type="list" allowBlank="1" showInputMessage="1" showErrorMessage="1" sqref="BC5:BC39">
      <formula1>$C$58:$C$67</formula1>
    </dataValidation>
  </dataValidations>
  <pageMargins left="0.78740157480314965" right="0.78740157480314965" top="0.98425196850393704" bottom="0.98425196850393704" header="0.51181102362204722" footer="0.51181102362204722"/>
  <pageSetup paperSize="8" orientation="landscape" horizontalDpi="400" verticalDpi="400" r:id="rId1"/>
  <headerFooter alignWithMargins="0"/>
  <ignoredErrors>
    <ignoredError sqref="N9:N23 N4:N7 O4:O23 G4:M23 F9:F23 Q4:Q23 S4:S23 U4:W23 BA4:BB4 BD4:BE4 BG4:BH4 BJ4:BK4 BM4:BN4 AX4:AY4 AX5:AY33 BD5:BE33 BA5:BB33 BG5:BH33 BJ5:BK33 BM5:BN33" unlockedFormula="1"/>
    <ignoredError sqref="X4:X23" evalError="1" unlockedFormula="1"/>
    <ignoredError sqref="F4:F8 P4:P23 R4:R23 T4:T23" numberStoredAsText="1"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Sheet1!$B$52:$B$61</xm:f>
          </x14:formula1>
          <xm:sqref>AZ4:AZ39 BF4:BF39 BC4 BI4:BI39 AW4:AW39 BL4:BL39</xm:sqref>
        </x14:dataValidation>
        <x14:dataValidation type="list" allowBlank="1" showInputMessage="1" showErrorMessage="1">
          <x14:formula1>
            <xm:f>Sheet1!$B$63:$B$68</xm:f>
          </x14:formula1>
          <xm:sqref>CA4:CF39</xm:sqref>
        </x14:dataValidation>
        <x14:dataValidation type="list" allowBlank="1" showInputMessage="1" showErrorMessage="1">
          <x14:formula1>
            <xm:f>Sheet1!$B$71:$B$89</xm:f>
          </x14:formula1>
          <xm:sqref>BU4:BZ39</xm:sqref>
        </x14:dataValidation>
        <x14:dataValidation type="list" allowBlank="1" showInputMessage="1" showErrorMessage="1">
          <x14:formula1>
            <xm:f>Sheet1!$B$101:$B$121</xm:f>
          </x14:formula1>
          <xm:sqref>BO4:BT39</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FF00"/>
  </sheetPr>
  <dimension ref="A1:G28"/>
  <sheetViews>
    <sheetView workbookViewId="0"/>
  </sheetViews>
  <sheetFormatPr defaultColWidth="9" defaultRowHeight="13.5"/>
  <cols>
    <col min="1" max="1" width="14.875" style="54" customWidth="1"/>
    <col min="2" max="2" width="16.625" style="54" customWidth="1"/>
    <col min="3" max="3" width="13.625" style="54" customWidth="1"/>
    <col min="4" max="4" width="6.625" style="54" customWidth="1"/>
    <col min="5" max="5" width="9.625" style="54" customWidth="1"/>
    <col min="6" max="6" width="13.625" style="54" customWidth="1"/>
    <col min="7" max="7" width="14.625" style="54" customWidth="1"/>
    <col min="8" max="8" width="2.625" style="54" customWidth="1"/>
    <col min="9" max="11" width="9" style="54"/>
    <col min="12" max="12" width="3.125" style="54" customWidth="1"/>
    <col min="13" max="16384" width="9" style="54"/>
  </cols>
  <sheetData>
    <row r="1" spans="1:7" ht="21" customHeight="1">
      <c r="A1" s="499"/>
    </row>
    <row r="2" spans="1:7" ht="21" customHeight="1"/>
    <row r="3" spans="1:7" ht="21" customHeight="1">
      <c r="G3" s="56" t="s">
        <v>1661</v>
      </c>
    </row>
    <row r="4" spans="1:7" ht="21" customHeight="1"/>
    <row r="5" spans="1:7" ht="27" customHeight="1">
      <c r="B5" s="3185" t="s">
        <v>1796</v>
      </c>
      <c r="C5" s="3185"/>
      <c r="D5" s="3185"/>
      <c r="E5" s="3185"/>
      <c r="F5" s="3185"/>
    </row>
    <row r="6" spans="1:7" ht="21" customHeight="1"/>
    <row r="7" spans="1:7" ht="22.5" customHeight="1">
      <c r="A7" s="54" t="s">
        <v>491</v>
      </c>
      <c r="B7" s="2505" t="str">
        <f>入力!$C$6</f>
        <v>◎◎国道 ○○○舗装工事作業所</v>
      </c>
      <c r="C7" s="2506"/>
    </row>
    <row r="8" spans="1:7" ht="22.5" customHeight="1">
      <c r="A8" s="54" t="s">
        <v>1317</v>
      </c>
      <c r="B8" s="2503" t="str">
        <f>入力!$C$8</f>
        <v>　安　全　慎　太　郎</v>
      </c>
      <c r="C8" s="2126"/>
      <c r="E8" s="308" t="s">
        <v>1070</v>
      </c>
      <c r="F8" s="2654" t="str">
        <f>入力!$C$25</f>
        <v>大山建設株式会社</v>
      </c>
      <c r="G8" s="2655"/>
    </row>
    <row r="9" spans="1:7" ht="27" customHeight="1">
      <c r="D9" s="3117" t="s">
        <v>1898</v>
      </c>
      <c r="E9" s="1159"/>
      <c r="F9" s="2653" t="str">
        <f>入力!$C$52</f>
        <v>㈱山田土建</v>
      </c>
      <c r="G9" s="2653"/>
    </row>
    <row r="10" spans="1:7" ht="22.5" customHeight="1">
      <c r="E10" s="500" t="s">
        <v>1660</v>
      </c>
      <c r="F10" s="264"/>
      <c r="G10" s="264"/>
    </row>
    <row r="11" spans="1:7" ht="22.5" customHeight="1">
      <c r="E11" s="56" t="s">
        <v>1659</v>
      </c>
      <c r="F11" s="2654" t="str">
        <f>入力!$C$61</f>
        <v>　間　島　健　児</v>
      </c>
      <c r="G11" s="2655"/>
    </row>
    <row r="12" spans="1:7" ht="16.5" customHeight="1"/>
    <row r="13" spans="1:7" ht="16.5" customHeight="1"/>
    <row r="14" spans="1:7" ht="16.5" customHeight="1">
      <c r="A14" s="54" t="s">
        <v>1658</v>
      </c>
    </row>
    <row r="15" spans="1:7" ht="16.5" customHeight="1">
      <c r="A15" s="54" t="s">
        <v>1657</v>
      </c>
    </row>
    <row r="16" spans="1:7" ht="22.5" customHeight="1">
      <c r="A16" s="2131" t="s">
        <v>1656</v>
      </c>
      <c r="B16" s="301" t="s">
        <v>1655</v>
      </c>
      <c r="C16" s="301" t="s">
        <v>1654</v>
      </c>
      <c r="D16" s="2497" t="s">
        <v>1653</v>
      </c>
      <c r="E16" s="2459"/>
      <c r="F16" s="301" t="s">
        <v>1652</v>
      </c>
      <c r="G16" s="301" t="s">
        <v>1651</v>
      </c>
    </row>
    <row r="17" spans="1:7" ht="22.5" customHeight="1">
      <c r="A17" s="2131"/>
      <c r="B17" s="303"/>
      <c r="C17" s="303"/>
      <c r="D17" s="2500"/>
      <c r="E17" s="2502"/>
      <c r="F17" s="303"/>
      <c r="G17" s="303"/>
    </row>
    <row r="18" spans="1:7" ht="22.5" customHeight="1">
      <c r="A18" s="2131"/>
      <c r="B18" s="303"/>
      <c r="C18" s="303"/>
      <c r="D18" s="2500"/>
      <c r="E18" s="2502"/>
      <c r="F18" s="303"/>
      <c r="G18" s="303"/>
    </row>
    <row r="19" spans="1:7" ht="22.5" customHeight="1">
      <c r="A19" s="2131"/>
      <c r="B19" s="303"/>
      <c r="C19" s="303"/>
      <c r="D19" s="2500"/>
      <c r="E19" s="2502"/>
      <c r="F19" s="303"/>
      <c r="G19" s="303"/>
    </row>
    <row r="20" spans="1:7" ht="22.5" customHeight="1">
      <c r="A20" s="2131"/>
      <c r="B20" s="303"/>
      <c r="C20" s="303"/>
      <c r="D20" s="2500"/>
      <c r="E20" s="2502"/>
      <c r="F20" s="303"/>
      <c r="G20" s="303"/>
    </row>
    <row r="21" spans="1:7" ht="22.5" customHeight="1">
      <c r="A21" s="2131"/>
      <c r="B21" s="303"/>
      <c r="C21" s="303"/>
      <c r="D21" s="2500"/>
      <c r="E21" s="2502"/>
      <c r="F21" s="303"/>
      <c r="G21" s="303"/>
    </row>
    <row r="22" spans="1:7" ht="37.5" customHeight="1">
      <c r="A22" s="301" t="s">
        <v>1650</v>
      </c>
      <c r="B22" s="3186"/>
      <c r="C22" s="3186"/>
      <c r="D22" s="3186"/>
      <c r="E22" s="3186"/>
      <c r="F22" s="3186"/>
      <c r="G22" s="3186"/>
    </row>
    <row r="23" spans="1:7" ht="37.5" customHeight="1">
      <c r="A23" s="301" t="s">
        <v>1649</v>
      </c>
      <c r="B23" s="3186"/>
      <c r="C23" s="3186"/>
      <c r="D23" s="3186"/>
      <c r="E23" s="332" t="s">
        <v>1648</v>
      </c>
      <c r="F23" s="3186"/>
      <c r="G23" s="3186"/>
    </row>
    <row r="24" spans="1:7" ht="27" customHeight="1">
      <c r="A24" s="301" t="s">
        <v>1647</v>
      </c>
      <c r="B24" s="2497" t="s">
        <v>1646</v>
      </c>
      <c r="C24" s="2458"/>
      <c r="D24" s="2458"/>
      <c r="E24" s="2458"/>
      <c r="F24" s="2458"/>
      <c r="G24" s="2459"/>
    </row>
    <row r="25" spans="1:7" ht="64.5" customHeight="1">
      <c r="A25" s="301" t="s">
        <v>1645</v>
      </c>
      <c r="B25" s="2738" t="s">
        <v>1644</v>
      </c>
      <c r="C25" s="3186"/>
      <c r="D25" s="3186"/>
      <c r="E25" s="3186"/>
      <c r="F25" s="3186"/>
      <c r="G25" s="3186"/>
    </row>
    <row r="26" spans="1:7" ht="57" customHeight="1">
      <c r="A26" s="301" t="s">
        <v>1643</v>
      </c>
      <c r="B26" s="2738" t="s">
        <v>1642</v>
      </c>
      <c r="C26" s="3186"/>
      <c r="D26" s="3186"/>
      <c r="E26" s="3186"/>
      <c r="F26" s="3186"/>
      <c r="G26" s="3186"/>
    </row>
    <row r="27" spans="1:7" ht="51" customHeight="1">
      <c r="A27" s="301" t="s">
        <v>1641</v>
      </c>
      <c r="B27" s="3186"/>
      <c r="C27" s="3186"/>
      <c r="D27" s="3186"/>
      <c r="E27" s="3186"/>
      <c r="F27" s="3186"/>
      <c r="G27" s="3186"/>
    </row>
    <row r="28" spans="1:7" ht="60.75" customHeight="1">
      <c r="A28" s="3187" t="s">
        <v>1640</v>
      </c>
      <c r="B28" s="3187"/>
      <c r="C28" s="3187"/>
      <c r="D28" s="3187"/>
      <c r="E28" s="3187"/>
      <c r="F28" s="3187"/>
      <c r="G28" s="3187"/>
    </row>
  </sheetData>
  <mergeCells count="22">
    <mergeCell ref="B27:G27"/>
    <mergeCell ref="A28:G28"/>
    <mergeCell ref="B22:G22"/>
    <mergeCell ref="B23:D23"/>
    <mergeCell ref="F23:G23"/>
    <mergeCell ref="B24:G24"/>
    <mergeCell ref="B25:G25"/>
    <mergeCell ref="B26:G26"/>
    <mergeCell ref="F11:G11"/>
    <mergeCell ref="A16:A21"/>
    <mergeCell ref="D16:E16"/>
    <mergeCell ref="D17:E17"/>
    <mergeCell ref="D18:E18"/>
    <mergeCell ref="D19:E19"/>
    <mergeCell ref="D20:E20"/>
    <mergeCell ref="D21:E21"/>
    <mergeCell ref="D9:E9"/>
    <mergeCell ref="F9:G9"/>
    <mergeCell ref="B5:F5"/>
    <mergeCell ref="B7:C7"/>
    <mergeCell ref="B8:C8"/>
    <mergeCell ref="F8:G8"/>
  </mergeCells>
  <phoneticPr fontId="5"/>
  <pageMargins left="0.74803149606299213" right="0.31496062992125984" top="0.55118110236220474" bottom="0.98425196850393704" header="0.35433070866141736" footer="0.51181102362204722"/>
  <pageSetup paperSize="9" firstPageNumber="25" orientation="portrait" useFirstPageNumber="1" verticalDpi="1200" r:id="rId1"/>
  <headerFooter alignWithMargins="0">
    <oddHeader>&amp;R&amp;"ＭＳ Ｐ明朝,標準"&amp;10戸安様式第18号</oddHeader>
    <oddFooter>&amp;C- &amp;P -&amp;R&amp;"ＭＳ Ｐ明朝,標準"&amp;10H26.9.1改訂</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14999847407452621"/>
  </sheetPr>
  <dimension ref="A1:L86"/>
  <sheetViews>
    <sheetView topLeftCell="A55" workbookViewId="0">
      <selection sqref="A1:L1"/>
    </sheetView>
  </sheetViews>
  <sheetFormatPr defaultColWidth="9" defaultRowHeight="13.5"/>
  <cols>
    <col min="1" max="1" width="3.75" style="307" customWidth="1"/>
    <col min="2" max="2" width="2.5" style="305" customWidth="1"/>
    <col min="3" max="3" width="1.875" style="305" customWidth="1"/>
    <col min="4" max="4" width="5" style="305" customWidth="1"/>
    <col min="5" max="5" width="25" style="305" customWidth="1"/>
    <col min="6" max="6" width="1.875" style="307" customWidth="1"/>
    <col min="7" max="7" width="5" style="305" customWidth="1"/>
    <col min="8" max="8" width="25" style="305" customWidth="1"/>
    <col min="9" max="9" width="1.875" style="306" customWidth="1"/>
    <col min="10" max="10" width="5" style="305" customWidth="1"/>
    <col min="11" max="11" width="26.625" style="305" customWidth="1"/>
    <col min="12" max="12" width="2.125" style="21" customWidth="1"/>
    <col min="13" max="16384" width="9" style="21"/>
  </cols>
  <sheetData>
    <row r="1" spans="1:12" ht="27" customHeight="1">
      <c r="A1" s="3188" t="s">
        <v>1896</v>
      </c>
      <c r="B1" s="3188"/>
      <c r="C1" s="3188"/>
      <c r="D1" s="3188"/>
      <c r="E1" s="3188"/>
      <c r="F1" s="3188"/>
      <c r="G1" s="3188"/>
      <c r="H1" s="3188"/>
      <c r="I1" s="3188"/>
      <c r="J1" s="3188"/>
      <c r="K1" s="3188"/>
      <c r="L1" s="3188"/>
    </row>
    <row r="2" spans="1:12" ht="7.5" customHeight="1">
      <c r="A2" s="331"/>
      <c r="B2" s="330"/>
      <c r="C2" s="317"/>
      <c r="D2" s="317"/>
      <c r="E2" s="317"/>
      <c r="F2" s="320"/>
      <c r="G2" s="317"/>
      <c r="H2" s="317"/>
      <c r="I2" s="318"/>
      <c r="J2" s="317"/>
      <c r="K2" s="317"/>
      <c r="L2" s="33"/>
    </row>
    <row r="3" spans="1:12" ht="11.1" customHeight="1">
      <c r="A3" s="3193" t="s">
        <v>1639</v>
      </c>
      <c r="B3" s="312"/>
      <c r="C3" s="312"/>
      <c r="D3" s="312" t="s">
        <v>1638</v>
      </c>
      <c r="E3" s="312" t="s">
        <v>1637</v>
      </c>
      <c r="F3" s="315"/>
      <c r="G3" s="314" t="s">
        <v>1636</v>
      </c>
      <c r="H3" s="312" t="s">
        <v>1635</v>
      </c>
      <c r="I3" s="313"/>
      <c r="J3" s="329" t="s">
        <v>1634</v>
      </c>
      <c r="K3" s="312" t="s">
        <v>1633</v>
      </c>
      <c r="L3" s="35"/>
    </row>
    <row r="4" spans="1:12" ht="11.1" customHeight="1">
      <c r="A4" s="3193"/>
      <c r="B4" s="312"/>
      <c r="C4" s="312"/>
      <c r="D4" s="314" t="s">
        <v>1381</v>
      </c>
      <c r="E4" s="323" t="s">
        <v>1632</v>
      </c>
      <c r="F4" s="315"/>
      <c r="G4" s="314" t="s">
        <v>1631</v>
      </c>
      <c r="H4" s="323" t="s">
        <v>1630</v>
      </c>
      <c r="I4" s="313"/>
      <c r="J4" s="314" t="s">
        <v>1381</v>
      </c>
      <c r="K4" s="323" t="s">
        <v>1629</v>
      </c>
      <c r="L4" s="35"/>
    </row>
    <row r="5" spans="1:12" ht="11.1" customHeight="1">
      <c r="A5" s="3193"/>
      <c r="B5" s="312"/>
      <c r="C5" s="312"/>
      <c r="D5" s="312"/>
      <c r="E5" s="323" t="s">
        <v>1628</v>
      </c>
      <c r="F5" s="315"/>
      <c r="G5" s="312"/>
      <c r="H5" s="312" t="s">
        <v>1627</v>
      </c>
      <c r="I5" s="313"/>
      <c r="J5" s="314"/>
      <c r="K5" s="323" t="s">
        <v>1626</v>
      </c>
      <c r="L5" s="35"/>
    </row>
    <row r="6" spans="1:12" ht="11.1" customHeight="1">
      <c r="A6" s="3193"/>
      <c r="B6" s="312"/>
      <c r="C6" s="312"/>
      <c r="D6" s="312"/>
      <c r="E6" s="312" t="s">
        <v>1625</v>
      </c>
      <c r="F6" s="315"/>
      <c r="G6" s="314" t="s">
        <v>1624</v>
      </c>
      <c r="H6" s="323" t="s">
        <v>1623</v>
      </c>
      <c r="I6" s="313"/>
      <c r="J6" s="314"/>
      <c r="K6" s="323" t="s">
        <v>1622</v>
      </c>
      <c r="L6" s="35"/>
    </row>
    <row r="7" spans="1:12" ht="11.1" customHeight="1">
      <c r="A7" s="3193"/>
      <c r="B7" s="312"/>
      <c r="C7" s="312"/>
      <c r="D7" s="314" t="s">
        <v>1363</v>
      </c>
      <c r="E7" s="323" t="s">
        <v>1621</v>
      </c>
      <c r="F7" s="315"/>
      <c r="G7" s="312"/>
      <c r="H7" s="312" t="s">
        <v>1620</v>
      </c>
      <c r="I7" s="313"/>
      <c r="J7" s="314"/>
      <c r="K7" s="312" t="s">
        <v>1597</v>
      </c>
      <c r="L7" s="35"/>
    </row>
    <row r="8" spans="1:12" ht="11.1" customHeight="1">
      <c r="A8" s="3193"/>
      <c r="B8" s="312"/>
      <c r="C8" s="312"/>
      <c r="D8" s="312"/>
      <c r="E8" s="323" t="s">
        <v>1619</v>
      </c>
      <c r="F8" s="315"/>
      <c r="G8" s="312" t="s">
        <v>1385</v>
      </c>
      <c r="H8" s="312" t="s">
        <v>1618</v>
      </c>
      <c r="I8" s="313"/>
      <c r="J8" s="314" t="s">
        <v>1363</v>
      </c>
      <c r="K8" s="323" t="s">
        <v>1617</v>
      </c>
      <c r="L8" s="35"/>
    </row>
    <row r="9" spans="1:12" ht="11.1" customHeight="1">
      <c r="A9" s="3193"/>
      <c r="B9" s="312"/>
      <c r="C9" s="312"/>
      <c r="D9" s="312"/>
      <c r="E9" s="312" t="s">
        <v>1616</v>
      </c>
      <c r="F9" s="315"/>
      <c r="G9" s="314" t="s">
        <v>1369</v>
      </c>
      <c r="H9" s="323" t="s">
        <v>1615</v>
      </c>
      <c r="I9" s="313"/>
      <c r="J9" s="314"/>
      <c r="K9" s="323" t="s">
        <v>1614</v>
      </c>
      <c r="L9" s="35"/>
    </row>
    <row r="10" spans="1:12" ht="11.1" customHeight="1">
      <c r="A10" s="3193"/>
      <c r="B10" s="312"/>
      <c r="C10" s="312"/>
      <c r="D10" s="314" t="s">
        <v>1358</v>
      </c>
      <c r="E10" s="323" t="s">
        <v>1613</v>
      </c>
      <c r="F10" s="315"/>
      <c r="G10" s="314"/>
      <c r="H10" s="323" t="s">
        <v>1612</v>
      </c>
      <c r="I10" s="313"/>
      <c r="J10" s="314"/>
      <c r="K10" s="323" t="s">
        <v>1611</v>
      </c>
      <c r="L10" s="35"/>
    </row>
    <row r="11" spans="1:12" ht="11.1" customHeight="1">
      <c r="A11" s="3193"/>
      <c r="B11" s="312"/>
      <c r="C11" s="312"/>
      <c r="D11" s="312"/>
      <c r="E11" s="323" t="s">
        <v>1610</v>
      </c>
      <c r="F11" s="315"/>
      <c r="G11" s="314"/>
      <c r="H11" s="312" t="s">
        <v>1580</v>
      </c>
      <c r="I11" s="313"/>
      <c r="J11" s="314"/>
      <c r="K11" s="312" t="s">
        <v>1609</v>
      </c>
      <c r="L11" s="35"/>
    </row>
    <row r="12" spans="1:12" ht="11.1" customHeight="1">
      <c r="A12" s="3193"/>
      <c r="B12" s="312"/>
      <c r="C12" s="312"/>
      <c r="D12" s="312"/>
      <c r="E12" s="312" t="s">
        <v>1608</v>
      </c>
      <c r="F12" s="315"/>
      <c r="G12" s="314" t="s">
        <v>1363</v>
      </c>
      <c r="H12" s="323" t="s">
        <v>1607</v>
      </c>
      <c r="I12" s="313"/>
      <c r="J12" s="314" t="s">
        <v>1358</v>
      </c>
      <c r="K12" s="323" t="s">
        <v>1606</v>
      </c>
      <c r="L12" s="35"/>
    </row>
    <row r="13" spans="1:12" ht="11.1" customHeight="1">
      <c r="A13" s="3193"/>
      <c r="B13" s="312"/>
      <c r="C13" s="312"/>
      <c r="D13" s="312" t="s">
        <v>1504</v>
      </c>
      <c r="E13" s="312" t="s">
        <v>1605</v>
      </c>
      <c r="F13" s="315"/>
      <c r="G13" s="314"/>
      <c r="H13" s="323" t="s">
        <v>1604</v>
      </c>
      <c r="I13" s="313"/>
      <c r="J13" s="314"/>
      <c r="K13" s="323" t="s">
        <v>1603</v>
      </c>
      <c r="L13" s="35"/>
    </row>
    <row r="14" spans="1:12" ht="11.1" customHeight="1">
      <c r="A14" s="3193"/>
      <c r="B14" s="312"/>
      <c r="C14" s="312"/>
      <c r="D14" s="314" t="s">
        <v>1369</v>
      </c>
      <c r="E14" s="312" t="s">
        <v>1602</v>
      </c>
      <c r="F14" s="315"/>
      <c r="G14" s="314"/>
      <c r="H14" s="312" t="s">
        <v>1601</v>
      </c>
      <c r="I14" s="313"/>
      <c r="J14" s="314"/>
      <c r="K14" s="323" t="s">
        <v>1600</v>
      </c>
      <c r="L14" s="35"/>
    </row>
    <row r="15" spans="1:12" ht="11.1" customHeight="1">
      <c r="A15" s="3193"/>
      <c r="B15" s="312"/>
      <c r="C15" s="312"/>
      <c r="D15" s="314" t="s">
        <v>1363</v>
      </c>
      <c r="E15" s="312" t="s">
        <v>1599</v>
      </c>
      <c r="F15" s="315"/>
      <c r="G15" s="314" t="s">
        <v>1358</v>
      </c>
      <c r="H15" s="323" t="s">
        <v>1598</v>
      </c>
      <c r="I15" s="313"/>
      <c r="J15" s="314"/>
      <c r="K15" s="312" t="s">
        <v>1597</v>
      </c>
      <c r="L15" s="35"/>
    </row>
    <row r="16" spans="1:12" ht="11.25" customHeight="1">
      <c r="A16" s="3193"/>
      <c r="B16" s="312"/>
      <c r="C16" s="312"/>
      <c r="D16" s="314" t="s">
        <v>1358</v>
      </c>
      <c r="E16" s="312" t="s">
        <v>1596</v>
      </c>
      <c r="F16" s="315"/>
      <c r="G16" s="314"/>
      <c r="H16" s="323" t="s">
        <v>1595</v>
      </c>
      <c r="I16" s="313"/>
      <c r="J16" s="314" t="s">
        <v>1365</v>
      </c>
      <c r="K16" s="323" t="s">
        <v>1594</v>
      </c>
      <c r="L16" s="35"/>
    </row>
    <row r="17" spans="1:12" ht="11.25" customHeight="1">
      <c r="A17" s="3193"/>
      <c r="B17" s="312"/>
      <c r="C17" s="312"/>
      <c r="D17" s="314" t="s">
        <v>1365</v>
      </c>
      <c r="E17" s="312" t="s">
        <v>1593</v>
      </c>
      <c r="F17" s="315"/>
      <c r="G17" s="314"/>
      <c r="H17" s="312" t="s">
        <v>1592</v>
      </c>
      <c r="I17" s="313"/>
      <c r="J17" s="314"/>
      <c r="K17" s="323" t="s">
        <v>1591</v>
      </c>
      <c r="L17" s="35"/>
    </row>
    <row r="18" spans="1:12" ht="11.25" customHeight="1">
      <c r="A18" s="3193"/>
      <c r="B18" s="312"/>
      <c r="C18" s="312"/>
      <c r="D18" s="314" t="s">
        <v>1360</v>
      </c>
      <c r="E18" s="312" t="s">
        <v>1590</v>
      </c>
      <c r="F18" s="315"/>
      <c r="G18" s="314" t="s">
        <v>1365</v>
      </c>
      <c r="H18" s="323" t="s">
        <v>1589</v>
      </c>
      <c r="I18" s="313"/>
      <c r="J18" s="314"/>
      <c r="K18" s="323" t="s">
        <v>1588</v>
      </c>
      <c r="L18" s="35"/>
    </row>
    <row r="19" spans="1:12" ht="11.25" customHeight="1">
      <c r="A19" s="3193"/>
      <c r="B19" s="312"/>
      <c r="C19" s="312"/>
      <c r="D19" s="314" t="s">
        <v>1354</v>
      </c>
      <c r="E19" s="312" t="s">
        <v>1587</v>
      </c>
      <c r="F19" s="315"/>
      <c r="G19" s="314"/>
      <c r="H19" s="312" t="s">
        <v>1586</v>
      </c>
      <c r="I19" s="313"/>
      <c r="J19" s="314"/>
      <c r="K19" s="312" t="s">
        <v>1585</v>
      </c>
      <c r="L19" s="35"/>
    </row>
    <row r="20" spans="1:12" ht="11.25" customHeight="1">
      <c r="A20" s="3193"/>
      <c r="B20" s="312"/>
      <c r="C20" s="312"/>
      <c r="D20" s="314" t="s">
        <v>1349</v>
      </c>
      <c r="E20" s="312" t="s">
        <v>1584</v>
      </c>
      <c r="F20" s="315"/>
      <c r="G20" s="314" t="s">
        <v>1360</v>
      </c>
      <c r="H20" s="323" t="s">
        <v>1583</v>
      </c>
      <c r="I20" s="313"/>
      <c r="J20" s="312" t="s">
        <v>1483</v>
      </c>
      <c r="K20" s="323" t="s">
        <v>1582</v>
      </c>
      <c r="L20" s="35"/>
    </row>
    <row r="21" spans="1:12" ht="11.25" customHeight="1">
      <c r="A21" s="3193"/>
      <c r="B21" s="312"/>
      <c r="C21" s="312"/>
      <c r="D21" s="314" t="s">
        <v>1406</v>
      </c>
      <c r="E21" s="312" t="s">
        <v>1581</v>
      </c>
      <c r="F21" s="315"/>
      <c r="G21" s="314"/>
      <c r="H21" s="312" t="s">
        <v>1580</v>
      </c>
      <c r="I21" s="313"/>
      <c r="J21" s="312"/>
      <c r="K21" s="323" t="s">
        <v>1579</v>
      </c>
      <c r="L21" s="35"/>
    </row>
    <row r="22" spans="1:12" ht="11.25" customHeight="1">
      <c r="A22" s="3193"/>
      <c r="B22" s="312"/>
      <c r="C22" s="312"/>
      <c r="D22" s="314" t="s">
        <v>1433</v>
      </c>
      <c r="E22" s="312" t="s">
        <v>1578</v>
      </c>
      <c r="F22" s="315"/>
      <c r="G22" s="314" t="s">
        <v>1354</v>
      </c>
      <c r="H22" s="323" t="s">
        <v>1577</v>
      </c>
      <c r="I22" s="313"/>
      <c r="J22" s="312"/>
      <c r="K22" s="323" t="s">
        <v>1576</v>
      </c>
      <c r="L22" s="35"/>
    </row>
    <row r="23" spans="1:12" ht="11.25" customHeight="1">
      <c r="A23" s="3193"/>
      <c r="B23" s="312"/>
      <c r="C23" s="312"/>
      <c r="D23" s="314" t="s">
        <v>1429</v>
      </c>
      <c r="E23" s="312" t="s">
        <v>1575</v>
      </c>
      <c r="F23" s="315"/>
      <c r="G23" s="314"/>
      <c r="H23" s="312" t="s">
        <v>1574</v>
      </c>
      <c r="I23" s="313"/>
      <c r="J23" s="312"/>
      <c r="K23" s="312" t="s">
        <v>1573</v>
      </c>
      <c r="L23" s="35"/>
    </row>
    <row r="24" spans="1:12" ht="9" customHeight="1">
      <c r="A24" s="328"/>
      <c r="B24" s="327"/>
      <c r="C24" s="309"/>
      <c r="D24" s="309"/>
      <c r="E24" s="309"/>
      <c r="F24" s="311"/>
      <c r="G24" s="309"/>
      <c r="H24" s="309"/>
      <c r="I24" s="310"/>
      <c r="J24" s="309"/>
      <c r="K24" s="309"/>
      <c r="L24" s="38"/>
    </row>
    <row r="25" spans="1:12" ht="11.25" customHeight="1">
      <c r="A25" s="326"/>
      <c r="B25" s="324"/>
      <c r="C25" s="317"/>
      <c r="D25" s="317"/>
      <c r="E25" s="317"/>
      <c r="F25" s="320"/>
      <c r="G25" s="317"/>
      <c r="H25" s="317"/>
      <c r="I25" s="318"/>
      <c r="J25" s="317"/>
      <c r="K25" s="317"/>
      <c r="L25" s="33"/>
    </row>
    <row r="26" spans="1:12" ht="11.1" customHeight="1">
      <c r="A26" s="3194" t="s">
        <v>1572</v>
      </c>
      <c r="B26" s="3195" t="s">
        <v>1571</v>
      </c>
      <c r="C26" s="312"/>
      <c r="D26" s="312" t="s">
        <v>1570</v>
      </c>
      <c r="E26" s="312"/>
      <c r="F26" s="315"/>
      <c r="G26" s="312"/>
      <c r="H26" s="312"/>
      <c r="I26" s="313"/>
      <c r="J26" s="312"/>
      <c r="K26" s="312"/>
      <c r="L26" s="35"/>
    </row>
    <row r="27" spans="1:12" ht="11.1" customHeight="1">
      <c r="A27" s="3194"/>
      <c r="B27" s="3195"/>
      <c r="C27" s="312"/>
      <c r="D27" s="314" t="s">
        <v>1569</v>
      </c>
      <c r="E27" s="312" t="s">
        <v>1568</v>
      </c>
      <c r="F27" s="315"/>
      <c r="G27" s="314" t="s">
        <v>1567</v>
      </c>
      <c r="H27" s="323" t="s">
        <v>1566</v>
      </c>
      <c r="I27" s="313"/>
      <c r="J27" s="314" t="s">
        <v>1565</v>
      </c>
      <c r="K27" s="312" t="s">
        <v>1564</v>
      </c>
      <c r="L27" s="35"/>
    </row>
    <row r="28" spans="1:12" ht="11.1" customHeight="1">
      <c r="A28" s="3194"/>
      <c r="B28" s="3195"/>
      <c r="C28" s="312"/>
      <c r="D28" s="314" t="s">
        <v>1563</v>
      </c>
      <c r="E28" s="312" t="s">
        <v>1562</v>
      </c>
      <c r="F28" s="315"/>
      <c r="G28" s="314"/>
      <c r="H28" s="312" t="s">
        <v>1561</v>
      </c>
      <c r="I28" s="313"/>
      <c r="J28" s="314" t="s">
        <v>1560</v>
      </c>
      <c r="K28" s="312" t="s">
        <v>1559</v>
      </c>
      <c r="L28" s="35"/>
    </row>
    <row r="29" spans="1:12" ht="11.1" customHeight="1">
      <c r="A29" s="3194"/>
      <c r="B29" s="3195"/>
      <c r="C29" s="312"/>
      <c r="D29" s="314" t="s">
        <v>1558</v>
      </c>
      <c r="E29" s="323" t="s">
        <v>1557</v>
      </c>
      <c r="F29" s="315"/>
      <c r="G29" s="314" t="s">
        <v>1556</v>
      </c>
      <c r="H29" s="312" t="s">
        <v>1555</v>
      </c>
      <c r="I29" s="313"/>
      <c r="J29" s="314" t="s">
        <v>1554</v>
      </c>
      <c r="K29" s="312" t="s">
        <v>1553</v>
      </c>
      <c r="L29" s="35"/>
    </row>
    <row r="30" spans="1:12" ht="11.1" customHeight="1">
      <c r="A30" s="3194"/>
      <c r="B30" s="3195"/>
      <c r="C30" s="312"/>
      <c r="D30" s="314"/>
      <c r="E30" s="312" t="s">
        <v>1552</v>
      </c>
      <c r="F30" s="315"/>
      <c r="G30" s="314" t="s">
        <v>1551</v>
      </c>
      <c r="H30" s="312" t="s">
        <v>1550</v>
      </c>
      <c r="I30" s="313"/>
      <c r="J30" s="314" t="s">
        <v>1549</v>
      </c>
      <c r="K30" s="312" t="s">
        <v>1548</v>
      </c>
      <c r="L30" s="35"/>
    </row>
    <row r="31" spans="1:12" ht="11.1" customHeight="1">
      <c r="A31" s="3194"/>
      <c r="B31" s="3195"/>
      <c r="C31" s="312"/>
      <c r="D31" s="314" t="s">
        <v>1547</v>
      </c>
      <c r="E31" s="323" t="s">
        <v>1546</v>
      </c>
      <c r="F31" s="315"/>
      <c r="G31" s="314" t="s">
        <v>1545</v>
      </c>
      <c r="H31" s="312" t="s">
        <v>1544</v>
      </c>
      <c r="I31" s="313"/>
      <c r="J31" s="314" t="s">
        <v>1543</v>
      </c>
      <c r="K31" s="312" t="s">
        <v>1542</v>
      </c>
      <c r="L31" s="35"/>
    </row>
    <row r="32" spans="1:12" ht="11.1" customHeight="1">
      <c r="A32" s="3194"/>
      <c r="B32" s="3195"/>
      <c r="C32" s="312"/>
      <c r="D32" s="314"/>
      <c r="E32" s="312" t="s">
        <v>1541</v>
      </c>
      <c r="F32" s="315"/>
      <c r="G32" s="314" t="s">
        <v>1540</v>
      </c>
      <c r="H32" s="312" t="s">
        <v>1539</v>
      </c>
      <c r="I32" s="313"/>
      <c r="J32" s="314" t="s">
        <v>1538</v>
      </c>
      <c r="K32" s="312" t="s">
        <v>1537</v>
      </c>
      <c r="L32" s="35"/>
    </row>
    <row r="33" spans="1:12" ht="11.1" customHeight="1">
      <c r="A33" s="3194"/>
      <c r="B33" s="3195"/>
      <c r="C33" s="312"/>
      <c r="D33" s="314" t="s">
        <v>1536</v>
      </c>
      <c r="E33" s="323" t="s">
        <v>1535</v>
      </c>
      <c r="F33" s="315"/>
      <c r="G33" s="314" t="s">
        <v>1534</v>
      </c>
      <c r="H33" s="312" t="s">
        <v>1533</v>
      </c>
      <c r="I33" s="313"/>
      <c r="J33" s="314" t="s">
        <v>1532</v>
      </c>
      <c r="K33" s="312" t="s">
        <v>1531</v>
      </c>
      <c r="L33" s="35"/>
    </row>
    <row r="34" spans="1:12" ht="11.1" customHeight="1">
      <c r="A34" s="3194"/>
      <c r="B34" s="3195"/>
      <c r="C34" s="312"/>
      <c r="D34" s="314"/>
      <c r="E34" s="312" t="s">
        <v>1530</v>
      </c>
      <c r="F34" s="315"/>
      <c r="G34" s="314" t="s">
        <v>1529</v>
      </c>
      <c r="H34" s="312" t="s">
        <v>1528</v>
      </c>
      <c r="I34" s="313"/>
      <c r="J34" s="314" t="s">
        <v>1527</v>
      </c>
      <c r="K34" s="312" t="s">
        <v>1526</v>
      </c>
      <c r="L34" s="35"/>
    </row>
    <row r="35" spans="1:12" ht="11.1" customHeight="1">
      <c r="A35" s="3194"/>
      <c r="B35" s="3195"/>
      <c r="C35" s="312"/>
      <c r="D35" s="314" t="s">
        <v>1525</v>
      </c>
      <c r="E35" s="312" t="s">
        <v>1524</v>
      </c>
      <c r="F35" s="315"/>
      <c r="G35" s="314" t="s">
        <v>1523</v>
      </c>
      <c r="H35" s="323" t="s">
        <v>1522</v>
      </c>
      <c r="I35" s="313"/>
      <c r="J35" s="314" t="s">
        <v>1521</v>
      </c>
      <c r="K35" s="312" t="s">
        <v>1520</v>
      </c>
      <c r="L35" s="35"/>
    </row>
    <row r="36" spans="1:12" ht="11.1" customHeight="1">
      <c r="A36" s="3194"/>
      <c r="B36" s="3195"/>
      <c r="C36" s="312"/>
      <c r="D36" s="314" t="s">
        <v>1519</v>
      </c>
      <c r="E36" s="312" t="s">
        <v>1518</v>
      </c>
      <c r="F36" s="315"/>
      <c r="G36" s="312"/>
      <c r="H36" s="312" t="s">
        <v>1517</v>
      </c>
      <c r="I36" s="313"/>
      <c r="J36" s="314" t="s">
        <v>1516</v>
      </c>
      <c r="K36" s="312" t="s">
        <v>1515</v>
      </c>
      <c r="L36" s="35"/>
    </row>
    <row r="37" spans="1:12" ht="11.1" customHeight="1">
      <c r="A37" s="3194"/>
      <c r="B37" s="3195"/>
      <c r="C37" s="312"/>
      <c r="D37" s="312" t="s">
        <v>1514</v>
      </c>
      <c r="E37" s="312"/>
      <c r="F37" s="315"/>
      <c r="G37" s="314" t="s">
        <v>1513</v>
      </c>
      <c r="H37" s="312" t="s">
        <v>1512</v>
      </c>
      <c r="I37" s="313"/>
      <c r="J37" s="314" t="s">
        <v>1511</v>
      </c>
      <c r="K37" s="312" t="s">
        <v>1510</v>
      </c>
      <c r="L37" s="35"/>
    </row>
    <row r="38" spans="1:12" ht="11.1" customHeight="1">
      <c r="A38" s="3194"/>
      <c r="B38" s="3195"/>
      <c r="C38" s="312"/>
      <c r="D38" s="314" t="s">
        <v>1509</v>
      </c>
      <c r="E38" s="312" t="s">
        <v>1508</v>
      </c>
      <c r="F38" s="315"/>
      <c r="G38" s="314" t="s">
        <v>1507</v>
      </c>
      <c r="H38" s="312" t="s">
        <v>1506</v>
      </c>
      <c r="I38" s="313"/>
      <c r="J38" s="312" t="s">
        <v>1505</v>
      </c>
      <c r="K38" s="312"/>
      <c r="L38" s="35"/>
    </row>
    <row r="39" spans="1:12" ht="11.1" customHeight="1">
      <c r="A39" s="3194"/>
      <c r="B39" s="3195"/>
      <c r="C39" s="312"/>
      <c r="D39" s="314" t="s">
        <v>1504</v>
      </c>
      <c r="E39" s="312" t="s">
        <v>1503</v>
      </c>
      <c r="F39" s="315"/>
      <c r="G39" s="314" t="s">
        <v>1502</v>
      </c>
      <c r="H39" s="312" t="s">
        <v>1501</v>
      </c>
      <c r="I39" s="313"/>
      <c r="J39" s="314" t="s">
        <v>1500</v>
      </c>
      <c r="K39" s="312" t="s">
        <v>1499</v>
      </c>
      <c r="L39" s="35"/>
    </row>
    <row r="40" spans="1:12" ht="11.1" customHeight="1">
      <c r="A40" s="3194"/>
      <c r="B40" s="3195"/>
      <c r="C40" s="312"/>
      <c r="D40" s="314" t="s">
        <v>1385</v>
      </c>
      <c r="E40" s="312" t="s">
        <v>1498</v>
      </c>
      <c r="F40" s="315"/>
      <c r="G40" s="314" t="s">
        <v>1497</v>
      </c>
      <c r="H40" s="312" t="s">
        <v>1496</v>
      </c>
      <c r="I40" s="313"/>
      <c r="J40" s="314" t="s">
        <v>1495</v>
      </c>
      <c r="K40" s="323" t="s">
        <v>1494</v>
      </c>
      <c r="L40" s="35"/>
    </row>
    <row r="41" spans="1:12" ht="11.1" customHeight="1">
      <c r="A41" s="3194"/>
      <c r="B41" s="3195"/>
      <c r="C41" s="312"/>
      <c r="D41" s="314" t="s">
        <v>1493</v>
      </c>
      <c r="E41" s="323" t="s">
        <v>1492</v>
      </c>
      <c r="F41" s="315"/>
      <c r="G41" s="314" t="s">
        <v>1491</v>
      </c>
      <c r="H41" s="312" t="s">
        <v>1490</v>
      </c>
      <c r="I41" s="313"/>
      <c r="J41" s="314"/>
      <c r="K41" s="312" t="s">
        <v>1489</v>
      </c>
      <c r="L41" s="35"/>
    </row>
    <row r="42" spans="1:12" ht="11.1" customHeight="1">
      <c r="A42" s="3194"/>
      <c r="B42" s="3195"/>
      <c r="C42" s="312"/>
      <c r="D42" s="314"/>
      <c r="E42" s="312" t="s">
        <v>1488</v>
      </c>
      <c r="F42" s="315"/>
      <c r="G42" s="314" t="s">
        <v>1487</v>
      </c>
      <c r="H42" s="312" t="s">
        <v>1486</v>
      </c>
      <c r="I42" s="313"/>
      <c r="J42" s="314" t="s">
        <v>1485</v>
      </c>
      <c r="K42" s="312" t="s">
        <v>1484</v>
      </c>
      <c r="L42" s="35"/>
    </row>
    <row r="43" spans="1:12" ht="11.1" customHeight="1">
      <c r="A43" s="3194"/>
      <c r="B43" s="3195"/>
      <c r="C43" s="312"/>
      <c r="D43" s="314" t="s">
        <v>1483</v>
      </c>
      <c r="E43" s="312" t="s">
        <v>1482</v>
      </c>
      <c r="F43" s="315"/>
      <c r="G43" s="314" t="s">
        <v>1481</v>
      </c>
      <c r="H43" s="312" t="s">
        <v>1480</v>
      </c>
      <c r="I43" s="313"/>
      <c r="J43" s="314" t="s">
        <v>1479</v>
      </c>
      <c r="K43" s="312" t="s">
        <v>1478</v>
      </c>
      <c r="L43" s="35"/>
    </row>
    <row r="44" spans="1:12" ht="11.1" customHeight="1">
      <c r="A44" s="3194"/>
      <c r="B44" s="3195"/>
      <c r="C44" s="312"/>
      <c r="D44" s="314" t="s">
        <v>1477</v>
      </c>
      <c r="E44" s="323" t="s">
        <v>1476</v>
      </c>
      <c r="F44" s="315"/>
      <c r="G44" s="314" t="s">
        <v>1475</v>
      </c>
      <c r="H44" s="312" t="s">
        <v>1474</v>
      </c>
      <c r="I44" s="313"/>
      <c r="J44" s="314" t="s">
        <v>1473</v>
      </c>
      <c r="K44" s="312" t="s">
        <v>1472</v>
      </c>
      <c r="L44" s="35"/>
    </row>
    <row r="45" spans="1:12" ht="11.1" customHeight="1">
      <c r="A45" s="3194"/>
      <c r="B45" s="3195"/>
      <c r="C45" s="312"/>
      <c r="D45" s="314"/>
      <c r="E45" s="312" t="s">
        <v>1471</v>
      </c>
      <c r="F45" s="315"/>
      <c r="G45" s="314" t="s">
        <v>1470</v>
      </c>
      <c r="H45" s="312" t="s">
        <v>1469</v>
      </c>
      <c r="I45" s="313"/>
      <c r="J45" s="314" t="s">
        <v>1468</v>
      </c>
      <c r="K45" s="312" t="s">
        <v>1467</v>
      </c>
      <c r="L45" s="35"/>
    </row>
    <row r="46" spans="1:12" ht="11.1" customHeight="1">
      <c r="A46" s="3194"/>
      <c r="B46" s="3195"/>
      <c r="C46" s="312"/>
      <c r="D46" s="314" t="s">
        <v>1466</v>
      </c>
      <c r="E46" s="323" t="s">
        <v>1465</v>
      </c>
      <c r="F46" s="315"/>
      <c r="G46" s="314" t="s">
        <v>1464</v>
      </c>
      <c r="H46" s="312" t="s">
        <v>1463</v>
      </c>
      <c r="I46" s="313"/>
      <c r="J46" s="314" t="s">
        <v>1462</v>
      </c>
      <c r="K46" s="323" t="s">
        <v>1461</v>
      </c>
      <c r="L46" s="35"/>
    </row>
    <row r="47" spans="1:12" ht="11.1" customHeight="1">
      <c r="A47" s="3194"/>
      <c r="B47" s="3195"/>
      <c r="C47" s="312"/>
      <c r="D47" s="314"/>
      <c r="E47" s="323" t="s">
        <v>1460</v>
      </c>
      <c r="F47" s="315"/>
      <c r="G47" s="314" t="s">
        <v>1459</v>
      </c>
      <c r="H47" s="312" t="s">
        <v>1458</v>
      </c>
      <c r="I47" s="313"/>
      <c r="J47" s="314"/>
      <c r="K47" s="323" t="s">
        <v>1457</v>
      </c>
      <c r="L47" s="35"/>
    </row>
    <row r="48" spans="1:12" ht="11.1" customHeight="1">
      <c r="A48" s="3194"/>
      <c r="B48" s="3195"/>
      <c r="C48" s="312"/>
      <c r="D48" s="314"/>
      <c r="E48" s="312" t="s">
        <v>1456</v>
      </c>
      <c r="F48" s="315"/>
      <c r="G48" s="314" t="s">
        <v>1455</v>
      </c>
      <c r="H48" s="323" t="s">
        <v>1454</v>
      </c>
      <c r="I48" s="313"/>
      <c r="J48" s="314"/>
      <c r="K48" s="323" t="s">
        <v>1453</v>
      </c>
      <c r="L48" s="35"/>
    </row>
    <row r="49" spans="1:12" ht="11.1" customHeight="1">
      <c r="A49" s="3194"/>
      <c r="B49" s="321"/>
      <c r="C49" s="312"/>
      <c r="D49" s="314" t="s">
        <v>1452</v>
      </c>
      <c r="E49" s="323" t="s">
        <v>1451</v>
      </c>
      <c r="F49" s="315"/>
      <c r="G49" s="314"/>
      <c r="H49" s="312" t="s">
        <v>1450</v>
      </c>
      <c r="I49" s="313"/>
      <c r="J49" s="312" t="s">
        <v>1102</v>
      </c>
      <c r="K49" s="312"/>
      <c r="L49" s="35"/>
    </row>
    <row r="50" spans="1:12" ht="11.25" customHeight="1">
      <c r="A50" s="3194"/>
      <c r="B50" s="321"/>
      <c r="C50" s="312"/>
      <c r="D50" s="314"/>
      <c r="E50" s="312" t="s">
        <v>1449</v>
      </c>
      <c r="F50" s="315"/>
      <c r="G50" s="314" t="s">
        <v>1448</v>
      </c>
      <c r="H50" s="312" t="s">
        <v>1447</v>
      </c>
      <c r="I50" s="313"/>
      <c r="J50" s="314" t="s">
        <v>1446</v>
      </c>
      <c r="K50" s="323" t="s">
        <v>1445</v>
      </c>
      <c r="L50" s="35"/>
    </row>
    <row r="51" spans="1:12" ht="6" customHeight="1">
      <c r="A51" s="3194"/>
      <c r="B51" s="325"/>
      <c r="C51" s="309"/>
      <c r="D51" s="309"/>
      <c r="E51" s="309"/>
      <c r="F51" s="311"/>
      <c r="G51" s="309"/>
      <c r="H51" s="309"/>
      <c r="I51" s="310"/>
      <c r="J51" s="309"/>
      <c r="K51" s="309"/>
      <c r="L51" s="38"/>
    </row>
    <row r="52" spans="1:12" ht="6" customHeight="1">
      <c r="A52" s="3194"/>
      <c r="B52" s="324"/>
      <c r="C52" s="317"/>
      <c r="D52" s="312"/>
      <c r="E52" s="312"/>
      <c r="F52" s="315"/>
      <c r="G52" s="312"/>
      <c r="H52" s="312"/>
      <c r="I52" s="318"/>
      <c r="J52" s="317"/>
      <c r="K52" s="317"/>
      <c r="L52" s="35"/>
    </row>
    <row r="53" spans="1:12" ht="11.1" customHeight="1">
      <c r="A53" s="3194"/>
      <c r="B53" s="3195" t="s">
        <v>1444</v>
      </c>
      <c r="C53" s="312"/>
      <c r="D53" s="312" t="s">
        <v>1443</v>
      </c>
      <c r="E53" s="312" t="s">
        <v>1442</v>
      </c>
      <c r="F53" s="315"/>
      <c r="G53" s="314" t="s">
        <v>1349</v>
      </c>
      <c r="H53" s="312" t="s">
        <v>1441</v>
      </c>
      <c r="I53" s="313"/>
      <c r="J53" s="314" t="s">
        <v>1440</v>
      </c>
      <c r="K53" s="312" t="s">
        <v>1439</v>
      </c>
      <c r="L53" s="35"/>
    </row>
    <row r="54" spans="1:12" ht="11.1" customHeight="1">
      <c r="A54" s="3194"/>
      <c r="B54" s="3195"/>
      <c r="C54" s="312"/>
      <c r="D54" s="314" t="s">
        <v>1369</v>
      </c>
      <c r="E54" s="312" t="s">
        <v>1438</v>
      </c>
      <c r="F54" s="315"/>
      <c r="G54" s="314" t="s">
        <v>1406</v>
      </c>
      <c r="H54" s="312" t="s">
        <v>1437</v>
      </c>
      <c r="I54" s="313"/>
      <c r="J54" s="314" t="s">
        <v>1436</v>
      </c>
      <c r="K54" s="323" t="s">
        <v>1435</v>
      </c>
      <c r="L54" s="35"/>
    </row>
    <row r="55" spans="1:12" ht="11.1" customHeight="1">
      <c r="A55" s="3194"/>
      <c r="B55" s="3195"/>
      <c r="C55" s="312"/>
      <c r="D55" s="314" t="s">
        <v>1363</v>
      </c>
      <c r="E55" s="312" t="s">
        <v>1434</v>
      </c>
      <c r="F55" s="315"/>
      <c r="G55" s="314" t="s">
        <v>1433</v>
      </c>
      <c r="H55" s="312" t="s">
        <v>1432</v>
      </c>
      <c r="I55" s="313"/>
      <c r="J55" s="312"/>
      <c r="K55" s="312" t="s">
        <v>1431</v>
      </c>
      <c r="L55" s="35"/>
    </row>
    <row r="56" spans="1:12" ht="11.1" customHeight="1">
      <c r="A56" s="3194"/>
      <c r="B56" s="3195"/>
      <c r="C56" s="312"/>
      <c r="D56" s="314" t="s">
        <v>1358</v>
      </c>
      <c r="E56" s="312" t="s">
        <v>1430</v>
      </c>
      <c r="F56" s="315"/>
      <c r="G56" s="314" t="s">
        <v>1429</v>
      </c>
      <c r="H56" s="312" t="s">
        <v>1428</v>
      </c>
      <c r="I56" s="313"/>
      <c r="J56" s="314" t="s">
        <v>1427</v>
      </c>
      <c r="K56" s="312" t="s">
        <v>1426</v>
      </c>
      <c r="L56" s="35"/>
    </row>
    <row r="57" spans="1:12" ht="11.1" customHeight="1">
      <c r="A57" s="3194"/>
      <c r="B57" s="3195"/>
      <c r="C57" s="312"/>
      <c r="D57" s="314" t="s">
        <v>1365</v>
      </c>
      <c r="E57" s="312" t="s">
        <v>1425</v>
      </c>
      <c r="F57" s="315"/>
      <c r="G57" s="314" t="s">
        <v>1424</v>
      </c>
      <c r="H57" s="312" t="s">
        <v>1423</v>
      </c>
      <c r="I57" s="313"/>
      <c r="J57" s="314" t="s">
        <v>1422</v>
      </c>
      <c r="K57" s="323" t="s">
        <v>1421</v>
      </c>
      <c r="L57" s="35"/>
    </row>
    <row r="58" spans="1:12" ht="11.1" customHeight="1">
      <c r="A58" s="3194"/>
      <c r="B58" s="3195"/>
      <c r="C58" s="312"/>
      <c r="D58" s="314" t="s">
        <v>1360</v>
      </c>
      <c r="E58" s="312" t="s">
        <v>1420</v>
      </c>
      <c r="F58" s="315"/>
      <c r="G58" s="314" t="s">
        <v>1419</v>
      </c>
      <c r="H58" s="312" t="s">
        <v>1418</v>
      </c>
      <c r="I58" s="313"/>
      <c r="J58" s="312"/>
      <c r="K58" s="312" t="s">
        <v>1417</v>
      </c>
      <c r="L58" s="35"/>
    </row>
    <row r="59" spans="1:12" ht="11.1" customHeight="1">
      <c r="A59" s="3194"/>
      <c r="B59" s="3195"/>
      <c r="C59" s="312"/>
      <c r="D59" s="314" t="s">
        <v>1354</v>
      </c>
      <c r="E59" s="312" t="s">
        <v>1416</v>
      </c>
      <c r="F59" s="315"/>
      <c r="G59" s="314" t="s">
        <v>1415</v>
      </c>
      <c r="H59" s="312" t="s">
        <v>1414</v>
      </c>
      <c r="I59" s="313"/>
      <c r="J59" s="314" t="s">
        <v>1413</v>
      </c>
      <c r="K59" s="312" t="s">
        <v>1412</v>
      </c>
      <c r="L59" s="35"/>
    </row>
    <row r="60" spans="1:12" ht="11.1" customHeight="1">
      <c r="A60" s="3194"/>
      <c r="B60" s="3195"/>
      <c r="C60" s="312"/>
      <c r="D60" s="314" t="s">
        <v>1349</v>
      </c>
      <c r="E60" s="312" t="s">
        <v>1411</v>
      </c>
      <c r="F60" s="315"/>
      <c r="G60" s="314" t="s">
        <v>1410</v>
      </c>
      <c r="H60" s="312" t="s">
        <v>1409</v>
      </c>
      <c r="I60" s="313"/>
      <c r="J60" s="314" t="s">
        <v>1408</v>
      </c>
      <c r="K60" s="312" t="s">
        <v>1407</v>
      </c>
      <c r="L60" s="35"/>
    </row>
    <row r="61" spans="1:12" ht="11.1" customHeight="1">
      <c r="A61" s="3194"/>
      <c r="B61" s="3195"/>
      <c r="C61" s="312"/>
      <c r="D61" s="314" t="s">
        <v>1406</v>
      </c>
      <c r="E61" s="323" t="s">
        <v>1405</v>
      </c>
      <c r="F61" s="315"/>
      <c r="G61" s="314" t="s">
        <v>1404</v>
      </c>
      <c r="H61" s="312" t="s">
        <v>1403</v>
      </c>
      <c r="I61" s="313"/>
      <c r="J61" s="314" t="s">
        <v>1402</v>
      </c>
      <c r="K61" s="312" t="s">
        <v>1401</v>
      </c>
      <c r="L61" s="35"/>
    </row>
    <row r="62" spans="1:12" ht="11.1" customHeight="1">
      <c r="A62" s="3194"/>
      <c r="B62" s="3195"/>
      <c r="C62" s="312"/>
      <c r="D62" s="312"/>
      <c r="E62" s="323" t="s">
        <v>1400</v>
      </c>
      <c r="F62" s="315"/>
      <c r="G62" s="314" t="s">
        <v>1399</v>
      </c>
      <c r="H62" s="312" t="s">
        <v>1398</v>
      </c>
      <c r="I62" s="313"/>
      <c r="J62" s="314" t="s">
        <v>1397</v>
      </c>
      <c r="K62" s="323" t="s">
        <v>1396</v>
      </c>
      <c r="L62" s="35"/>
    </row>
    <row r="63" spans="1:12" ht="11.1" customHeight="1">
      <c r="A63" s="3194"/>
      <c r="B63" s="3195"/>
      <c r="C63" s="312"/>
      <c r="D63" s="312"/>
      <c r="E63" s="323" t="s">
        <v>1395</v>
      </c>
      <c r="F63" s="315"/>
      <c r="G63" s="314" t="s">
        <v>1394</v>
      </c>
      <c r="H63" s="312" t="s">
        <v>1393</v>
      </c>
      <c r="I63" s="313"/>
      <c r="J63" s="314"/>
      <c r="K63" s="323" t="s">
        <v>1327</v>
      </c>
      <c r="L63" s="35"/>
    </row>
    <row r="64" spans="1:12" ht="11.1" customHeight="1">
      <c r="A64" s="3194"/>
      <c r="B64" s="3195"/>
      <c r="C64" s="312"/>
      <c r="D64" s="312"/>
      <c r="E64" s="323" t="s">
        <v>1392</v>
      </c>
      <c r="F64" s="315"/>
      <c r="G64" s="314" t="s">
        <v>1391</v>
      </c>
      <c r="H64" s="312" t="s">
        <v>1390</v>
      </c>
      <c r="I64" s="313"/>
      <c r="J64" s="314"/>
      <c r="K64" s="312" t="s">
        <v>1389</v>
      </c>
      <c r="L64" s="35"/>
    </row>
    <row r="65" spans="1:12" ht="11.1" customHeight="1">
      <c r="A65" s="3194"/>
      <c r="B65" s="3195"/>
      <c r="C65" s="312"/>
      <c r="D65" s="312"/>
      <c r="E65" s="323" t="s">
        <v>1388</v>
      </c>
      <c r="F65" s="315"/>
      <c r="G65" s="314" t="s">
        <v>1387</v>
      </c>
      <c r="H65" s="323" t="s">
        <v>1386</v>
      </c>
      <c r="I65" s="313"/>
      <c r="J65" s="312" t="s">
        <v>1385</v>
      </c>
      <c r="K65" s="312" t="s">
        <v>1384</v>
      </c>
      <c r="L65" s="35"/>
    </row>
    <row r="66" spans="1:12" ht="11.1" customHeight="1">
      <c r="A66" s="3194"/>
      <c r="B66" s="3195"/>
      <c r="C66" s="312"/>
      <c r="D66" s="312"/>
      <c r="E66" s="323" t="s">
        <v>1383</v>
      </c>
      <c r="F66" s="315"/>
      <c r="G66" s="314"/>
      <c r="H66" s="312" t="s">
        <v>1382</v>
      </c>
      <c r="I66" s="313"/>
      <c r="J66" s="314" t="s">
        <v>1381</v>
      </c>
      <c r="K66" s="312" t="s">
        <v>1380</v>
      </c>
      <c r="L66" s="35"/>
    </row>
    <row r="67" spans="1:12" ht="11.1" customHeight="1">
      <c r="A67" s="3194"/>
      <c r="B67" s="3195"/>
      <c r="C67" s="312"/>
      <c r="D67" s="312"/>
      <c r="E67" s="312" t="s">
        <v>1379</v>
      </c>
      <c r="F67" s="315"/>
      <c r="G67" s="314" t="s">
        <v>1378</v>
      </c>
      <c r="H67" s="312" t="s">
        <v>1377</v>
      </c>
      <c r="I67" s="313"/>
      <c r="J67" s="314" t="s">
        <v>1376</v>
      </c>
      <c r="K67" s="312" t="s">
        <v>1375</v>
      </c>
      <c r="L67" s="35"/>
    </row>
    <row r="68" spans="1:12" ht="11.1" customHeight="1">
      <c r="A68" s="3194"/>
      <c r="B68" s="3195"/>
      <c r="C68" s="312"/>
      <c r="D68" s="312" t="s">
        <v>1374</v>
      </c>
      <c r="E68" s="312" t="s">
        <v>1373</v>
      </c>
      <c r="F68" s="315"/>
      <c r="G68" s="314" t="s">
        <v>1372</v>
      </c>
      <c r="H68" s="312" t="s">
        <v>1371</v>
      </c>
      <c r="I68" s="313"/>
      <c r="J68" s="314" t="s">
        <v>1358</v>
      </c>
      <c r="K68" s="312" t="s">
        <v>1370</v>
      </c>
      <c r="L68" s="35"/>
    </row>
    <row r="69" spans="1:12" ht="11.1" customHeight="1">
      <c r="A69" s="3194"/>
      <c r="B69" s="3195"/>
      <c r="C69" s="312"/>
      <c r="D69" s="314" t="s">
        <v>1369</v>
      </c>
      <c r="E69" s="312" t="s">
        <v>1368</v>
      </c>
      <c r="F69" s="315"/>
      <c r="G69" s="314" t="s">
        <v>1367</v>
      </c>
      <c r="H69" s="323" t="s">
        <v>1366</v>
      </c>
      <c r="I69" s="313"/>
      <c r="J69" s="314" t="s">
        <v>1365</v>
      </c>
      <c r="K69" s="312" t="s">
        <v>1364</v>
      </c>
      <c r="L69" s="35"/>
    </row>
    <row r="70" spans="1:12" ht="11.1" customHeight="1">
      <c r="A70" s="3194"/>
      <c r="B70" s="3195"/>
      <c r="C70" s="312"/>
      <c r="D70" s="314" t="s">
        <v>1363</v>
      </c>
      <c r="E70" s="312" t="s">
        <v>1362</v>
      </c>
      <c r="F70" s="315"/>
      <c r="G70" s="314"/>
      <c r="H70" s="312" t="s">
        <v>1361</v>
      </c>
      <c r="I70" s="313"/>
      <c r="J70" s="314" t="s">
        <v>1360</v>
      </c>
      <c r="K70" s="312" t="s">
        <v>1359</v>
      </c>
      <c r="L70" s="35"/>
    </row>
    <row r="71" spans="1:12" ht="11.1" customHeight="1">
      <c r="A71" s="3194"/>
      <c r="B71" s="3195"/>
      <c r="C71" s="312"/>
      <c r="D71" s="314" t="s">
        <v>1358</v>
      </c>
      <c r="E71" s="323" t="s">
        <v>1357</v>
      </c>
      <c r="F71" s="315"/>
      <c r="G71" s="314" t="s">
        <v>1356</v>
      </c>
      <c r="H71" s="312" t="s">
        <v>1355</v>
      </c>
      <c r="I71" s="313"/>
      <c r="J71" s="314" t="s">
        <v>1354</v>
      </c>
      <c r="K71" s="312" t="s">
        <v>1353</v>
      </c>
      <c r="L71" s="35"/>
    </row>
    <row r="72" spans="1:12" ht="11.1" customHeight="1">
      <c r="A72" s="3194"/>
      <c r="B72" s="3195"/>
      <c r="C72" s="312"/>
      <c r="D72" s="312"/>
      <c r="E72" s="323" t="s">
        <v>1352</v>
      </c>
      <c r="F72" s="315"/>
      <c r="G72" s="314" t="s">
        <v>1351</v>
      </c>
      <c r="H72" s="312" t="s">
        <v>1350</v>
      </c>
      <c r="I72" s="313"/>
      <c r="J72" s="314" t="s">
        <v>1349</v>
      </c>
      <c r="K72" s="312" t="s">
        <v>1348</v>
      </c>
      <c r="L72" s="35"/>
    </row>
    <row r="73" spans="1:12" ht="11.1" customHeight="1">
      <c r="A73" s="3194"/>
      <c r="B73" s="3195"/>
      <c r="C73" s="312"/>
      <c r="D73" s="312"/>
      <c r="E73" s="312" t="s">
        <v>1347</v>
      </c>
      <c r="F73" s="315"/>
      <c r="G73" s="314" t="s">
        <v>1346</v>
      </c>
      <c r="H73" s="312" t="s">
        <v>1345</v>
      </c>
      <c r="I73" s="313"/>
      <c r="J73" s="314" t="s">
        <v>1344</v>
      </c>
      <c r="K73" s="312" t="s">
        <v>1343</v>
      </c>
      <c r="L73" s="35"/>
    </row>
    <row r="74" spans="1:12" ht="11.1" customHeight="1">
      <c r="A74" s="3194"/>
      <c r="B74" s="3195"/>
      <c r="C74" s="312"/>
      <c r="D74" s="314" t="s">
        <v>1342</v>
      </c>
      <c r="E74" s="323" t="s">
        <v>1341</v>
      </c>
      <c r="F74" s="315"/>
      <c r="G74" s="314" t="s">
        <v>1340</v>
      </c>
      <c r="H74" s="312" t="s">
        <v>1339</v>
      </c>
      <c r="I74" s="313"/>
      <c r="J74" s="314" t="s">
        <v>1338</v>
      </c>
      <c r="K74" s="312" t="s">
        <v>1337</v>
      </c>
      <c r="L74" s="35"/>
    </row>
    <row r="75" spans="1:12" ht="11.25" customHeight="1">
      <c r="A75" s="3194"/>
      <c r="B75" s="3195"/>
      <c r="C75" s="312"/>
      <c r="D75" s="312"/>
      <c r="E75" s="312" t="s">
        <v>1336</v>
      </c>
      <c r="F75" s="315"/>
      <c r="G75" s="314" t="s">
        <v>1335</v>
      </c>
      <c r="H75" s="312" t="s">
        <v>1334</v>
      </c>
      <c r="I75" s="313"/>
      <c r="J75" s="314" t="s">
        <v>1333</v>
      </c>
      <c r="K75" s="323" t="s">
        <v>1332</v>
      </c>
      <c r="L75" s="35"/>
    </row>
    <row r="76" spans="1:12">
      <c r="A76" s="322"/>
      <c r="B76" s="3195"/>
      <c r="C76" s="312"/>
      <c r="D76" s="314" t="s">
        <v>1331</v>
      </c>
      <c r="E76" s="312" t="s">
        <v>1330</v>
      </c>
      <c r="F76" s="315"/>
      <c r="G76" s="314" t="s">
        <v>1329</v>
      </c>
      <c r="H76" s="312" t="s">
        <v>1328</v>
      </c>
      <c r="I76" s="313"/>
      <c r="J76" s="312"/>
      <c r="K76" s="323" t="s">
        <v>1327</v>
      </c>
      <c r="L76" s="35"/>
    </row>
    <row r="77" spans="1:12">
      <c r="A77" s="322"/>
      <c r="B77" s="3195"/>
      <c r="C77" s="312"/>
      <c r="D77" s="314" t="s">
        <v>1326</v>
      </c>
      <c r="E77" s="312" t="s">
        <v>1325</v>
      </c>
      <c r="F77" s="315"/>
      <c r="G77" s="314" t="s">
        <v>1324</v>
      </c>
      <c r="H77" s="312" t="s">
        <v>1323</v>
      </c>
      <c r="I77" s="313"/>
      <c r="J77" s="312"/>
      <c r="K77" s="312" t="s">
        <v>1322</v>
      </c>
      <c r="L77" s="35"/>
    </row>
    <row r="78" spans="1:12" ht="6" customHeight="1">
      <c r="A78" s="3189" t="s">
        <v>1321</v>
      </c>
      <c r="B78" s="3190"/>
      <c r="C78" s="317"/>
      <c r="D78" s="319"/>
      <c r="E78" s="317"/>
      <c r="F78" s="320"/>
      <c r="G78" s="319"/>
      <c r="H78" s="317"/>
      <c r="I78" s="318"/>
      <c r="J78" s="317"/>
      <c r="K78" s="317"/>
      <c r="L78" s="33"/>
    </row>
    <row r="79" spans="1:12" ht="13.5" customHeight="1">
      <c r="A79" s="3191"/>
      <c r="B79" s="3191"/>
      <c r="C79" s="312"/>
      <c r="D79" s="316" t="s">
        <v>1320</v>
      </c>
      <c r="E79" s="312"/>
      <c r="F79" s="315"/>
      <c r="G79" s="314"/>
      <c r="H79" s="312"/>
      <c r="I79" s="313"/>
      <c r="J79" s="312"/>
      <c r="K79" s="312"/>
      <c r="L79" s="35"/>
    </row>
    <row r="80" spans="1:12" ht="13.5" customHeight="1">
      <c r="A80" s="3191"/>
      <c r="B80" s="3191"/>
      <c r="C80" s="312"/>
      <c r="D80" s="316" t="s">
        <v>1319</v>
      </c>
      <c r="E80" s="312"/>
      <c r="F80" s="315"/>
      <c r="G80" s="314"/>
      <c r="H80" s="312"/>
      <c r="I80" s="313"/>
      <c r="J80" s="312"/>
      <c r="K80" s="312"/>
      <c r="L80" s="35"/>
    </row>
    <row r="81" spans="1:12" ht="13.5" customHeight="1">
      <c r="A81" s="3191"/>
      <c r="B81" s="3191"/>
      <c r="C81" s="312"/>
      <c r="D81" s="42" t="s">
        <v>1318</v>
      </c>
      <c r="E81" s="25"/>
      <c r="F81" s="315"/>
      <c r="G81" s="314"/>
      <c r="H81" s="312"/>
      <c r="I81" s="313"/>
      <c r="J81" s="312"/>
      <c r="K81" s="312"/>
      <c r="L81" s="35"/>
    </row>
    <row r="82" spans="1:12" ht="12.2" customHeight="1">
      <c r="A82" s="3192"/>
      <c r="B82" s="3192"/>
      <c r="C82" s="309"/>
      <c r="D82" s="309"/>
      <c r="E82" s="309"/>
      <c r="F82" s="311"/>
      <c r="G82" s="309"/>
      <c r="H82" s="309"/>
      <c r="I82" s="310"/>
      <c r="J82" s="309"/>
      <c r="K82" s="309"/>
      <c r="L82" s="38"/>
    </row>
    <row r="83" spans="1:12">
      <c r="L83" s="308"/>
    </row>
    <row r="84" spans="1:12">
      <c r="L84" s="308"/>
    </row>
    <row r="86" spans="1:12">
      <c r="K86" s="21"/>
    </row>
  </sheetData>
  <mergeCells count="6">
    <mergeCell ref="A1:L1"/>
    <mergeCell ref="A78:B82"/>
    <mergeCell ref="A3:A23"/>
    <mergeCell ref="A26:A75"/>
    <mergeCell ref="B26:B48"/>
    <mergeCell ref="B53:B77"/>
  </mergeCells>
  <phoneticPr fontId="5"/>
  <printOptions horizontalCentered="1" verticalCentered="1"/>
  <pageMargins left="0.59055118110236227" right="0.19685039370078741" top="0.19685039370078741" bottom="0.19685039370078741" header="0.31496062992125984" footer="0.19685039370078741"/>
  <pageSetup paperSize="9" scale="92" firstPageNumber="26" orientation="portrait" useFirstPageNumber="1" r:id="rId1"/>
  <headerFooter alignWithMargins="0">
    <oddFooter>&amp;C- &amp;P -&amp;RH17.04.01改訂</oddFooter>
  </headerFooter>
  <ignoredErrors>
    <ignoredError sqref="D3:J23 D27:J51 D53:J77"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0" tint="-0.249977111117893"/>
  </sheetPr>
  <dimension ref="B1:I71"/>
  <sheetViews>
    <sheetView workbookViewId="0"/>
  </sheetViews>
  <sheetFormatPr defaultColWidth="9" defaultRowHeight="13.5"/>
  <cols>
    <col min="1" max="1" width="2.625" style="54" customWidth="1"/>
    <col min="2" max="2" width="5.625" style="54" customWidth="1"/>
    <col min="3" max="4" width="13.125" style="54" customWidth="1"/>
    <col min="5" max="5" width="26.25" style="54" customWidth="1"/>
    <col min="6" max="7" width="13.625" style="54" customWidth="1"/>
    <col min="8" max="8" width="1.375" style="54" customWidth="1"/>
    <col min="9" max="16384" width="9" style="54"/>
  </cols>
  <sheetData>
    <row r="1" spans="2:7" ht="15" customHeight="1"/>
    <row r="2" spans="2:7" ht="24.95" customHeight="1">
      <c r="B2" s="1164" t="s">
        <v>2054</v>
      </c>
      <c r="C2" s="1164"/>
      <c r="D2" s="1164"/>
      <c r="E2" s="1164"/>
      <c r="F2" s="1164"/>
      <c r="G2" s="1164"/>
    </row>
    <row r="3" spans="2:7" ht="11.25" customHeight="1" thickBot="1"/>
    <row r="4" spans="2:7" ht="21" customHeight="1" thickBot="1">
      <c r="B4" s="516" t="s">
        <v>1833</v>
      </c>
      <c r="C4" s="517" t="s">
        <v>1834</v>
      </c>
      <c r="D4" s="517" t="s">
        <v>1835</v>
      </c>
      <c r="E4" s="517" t="s">
        <v>1836</v>
      </c>
      <c r="F4" s="517" t="s">
        <v>1837</v>
      </c>
      <c r="G4" s="518" t="s">
        <v>1838</v>
      </c>
    </row>
    <row r="5" spans="2:7" ht="21" customHeight="1" thickTop="1">
      <c r="B5" s="3208" t="s">
        <v>1839</v>
      </c>
      <c r="C5" s="3213" t="s">
        <v>1840</v>
      </c>
      <c r="D5" s="3213"/>
      <c r="E5" s="519" t="s">
        <v>1841</v>
      </c>
      <c r="F5" s="3214">
        <v>50</v>
      </c>
      <c r="G5" s="3215">
        <v>10</v>
      </c>
    </row>
    <row r="6" spans="2:7" ht="21" customHeight="1">
      <c r="B6" s="3209"/>
      <c r="C6" s="3198"/>
      <c r="D6" s="3198"/>
      <c r="E6" s="520" t="s">
        <v>1842</v>
      </c>
      <c r="F6" s="3200"/>
      <c r="G6" s="3203"/>
    </row>
    <row r="7" spans="2:7" ht="21" customHeight="1">
      <c r="B7" s="3209"/>
      <c r="C7" s="3198"/>
      <c r="D7" s="3198"/>
      <c r="E7" s="303" t="s">
        <v>1843</v>
      </c>
      <c r="F7" s="3200"/>
      <c r="G7" s="3203"/>
    </row>
    <row r="8" spans="2:7" ht="21" customHeight="1">
      <c r="B8" s="3209"/>
      <c r="C8" s="2731"/>
      <c r="D8" s="2731"/>
      <c r="E8" s="520" t="s">
        <v>1844</v>
      </c>
      <c r="F8" s="3201"/>
      <c r="G8" s="3204"/>
    </row>
    <row r="9" spans="2:7" ht="21" customHeight="1">
      <c r="B9" s="3210"/>
      <c r="C9" s="2730" t="s">
        <v>1845</v>
      </c>
      <c r="D9" s="2730" t="s">
        <v>1846</v>
      </c>
      <c r="E9" s="303" t="s">
        <v>1847</v>
      </c>
      <c r="F9" s="3199">
        <v>200</v>
      </c>
      <c r="G9" s="3202">
        <v>40</v>
      </c>
    </row>
    <row r="10" spans="2:7" ht="21" customHeight="1">
      <c r="B10" s="3210"/>
      <c r="C10" s="3198"/>
      <c r="D10" s="3198"/>
      <c r="E10" s="303" t="s">
        <v>1848</v>
      </c>
      <c r="F10" s="3200"/>
      <c r="G10" s="3203"/>
    </row>
    <row r="11" spans="2:7" ht="21" customHeight="1">
      <c r="B11" s="3210"/>
      <c r="C11" s="3198"/>
      <c r="D11" s="3198"/>
      <c r="E11" s="303" t="s">
        <v>1849</v>
      </c>
      <c r="F11" s="3200"/>
      <c r="G11" s="3203"/>
    </row>
    <row r="12" spans="2:7" ht="21" customHeight="1">
      <c r="B12" s="3210"/>
      <c r="C12" s="3198"/>
      <c r="D12" s="3198"/>
      <c r="E12" s="303" t="s">
        <v>1850</v>
      </c>
      <c r="F12" s="3200"/>
      <c r="G12" s="3203"/>
    </row>
    <row r="13" spans="2:7" ht="21" customHeight="1">
      <c r="B13" s="3210"/>
      <c r="C13" s="3198"/>
      <c r="D13" s="2730" t="s">
        <v>1851</v>
      </c>
      <c r="E13" s="303" t="s">
        <v>1852</v>
      </c>
      <c r="F13" s="3199">
        <v>400</v>
      </c>
      <c r="G13" s="3202">
        <v>80</v>
      </c>
    </row>
    <row r="14" spans="2:7" ht="21" customHeight="1">
      <c r="B14" s="3210"/>
      <c r="C14" s="3198"/>
      <c r="D14" s="3198"/>
      <c r="E14" s="303" t="s">
        <v>1853</v>
      </c>
      <c r="F14" s="3200"/>
      <c r="G14" s="3203"/>
    </row>
    <row r="15" spans="2:7" ht="21" customHeight="1">
      <c r="B15" s="3210"/>
      <c r="C15" s="2731"/>
      <c r="D15" s="2731"/>
      <c r="E15" s="303" t="s">
        <v>1854</v>
      </c>
      <c r="F15" s="3201"/>
      <c r="G15" s="3204"/>
    </row>
    <row r="16" spans="2:7" ht="21" customHeight="1">
      <c r="B16" s="3210"/>
      <c r="C16" s="2730" t="s">
        <v>1855</v>
      </c>
      <c r="D16" s="2730"/>
      <c r="E16" s="303" t="s">
        <v>1856</v>
      </c>
      <c r="F16" s="521"/>
      <c r="G16" s="522"/>
    </row>
    <row r="17" spans="2:7" ht="21" customHeight="1">
      <c r="B17" s="3210"/>
      <c r="C17" s="3198"/>
      <c r="D17" s="3198"/>
      <c r="E17" s="303" t="s">
        <v>1857</v>
      </c>
      <c r="F17" s="521"/>
      <c r="G17" s="522"/>
    </row>
    <row r="18" spans="2:7" ht="21" customHeight="1">
      <c r="B18" s="3210"/>
      <c r="C18" s="2731"/>
      <c r="D18" s="2731"/>
      <c r="E18" s="303" t="s">
        <v>1858</v>
      </c>
      <c r="F18" s="523">
        <v>400</v>
      </c>
      <c r="G18" s="524">
        <v>80</v>
      </c>
    </row>
    <row r="19" spans="2:7" ht="21" customHeight="1">
      <c r="B19" s="3210"/>
      <c r="C19" s="2730" t="s">
        <v>1859</v>
      </c>
      <c r="D19" s="2730" t="s">
        <v>1846</v>
      </c>
      <c r="E19" s="303" t="s">
        <v>1860</v>
      </c>
      <c r="F19" s="3199">
        <v>1000</v>
      </c>
      <c r="G19" s="3202">
        <v>200</v>
      </c>
    </row>
    <row r="20" spans="2:7" ht="21" customHeight="1">
      <c r="B20" s="3210"/>
      <c r="C20" s="3198"/>
      <c r="D20" s="3198"/>
      <c r="E20" s="303" t="s">
        <v>1861</v>
      </c>
      <c r="F20" s="3200"/>
      <c r="G20" s="3203"/>
    </row>
    <row r="21" spans="2:7" ht="21" customHeight="1">
      <c r="B21" s="3210"/>
      <c r="C21" s="3198"/>
      <c r="D21" s="3198"/>
      <c r="E21" s="303" t="s">
        <v>1862</v>
      </c>
      <c r="F21" s="3200"/>
      <c r="G21" s="3203"/>
    </row>
    <row r="22" spans="2:7" ht="21" customHeight="1">
      <c r="B22" s="3210"/>
      <c r="C22" s="3198"/>
      <c r="D22" s="3198"/>
      <c r="E22" s="303" t="s">
        <v>1863</v>
      </c>
      <c r="F22" s="3200"/>
      <c r="G22" s="3203"/>
    </row>
    <row r="23" spans="2:7" ht="21" customHeight="1">
      <c r="B23" s="3210"/>
      <c r="C23" s="3198"/>
      <c r="D23" s="3198"/>
      <c r="E23" s="303" t="s">
        <v>1864</v>
      </c>
      <c r="F23" s="3200"/>
      <c r="G23" s="3203"/>
    </row>
    <row r="24" spans="2:7" ht="21" customHeight="1">
      <c r="B24" s="3210"/>
      <c r="C24" s="3198"/>
      <c r="D24" s="3198"/>
      <c r="E24" s="303" t="s">
        <v>1865</v>
      </c>
      <c r="F24" s="3200"/>
      <c r="G24" s="3203"/>
    </row>
    <row r="25" spans="2:7" ht="21" customHeight="1">
      <c r="B25" s="3210"/>
      <c r="C25" s="3198"/>
      <c r="D25" s="2730" t="s">
        <v>1851</v>
      </c>
      <c r="E25" s="303" t="s">
        <v>1866</v>
      </c>
      <c r="F25" s="3199">
        <v>2000</v>
      </c>
      <c r="G25" s="3202">
        <v>400</v>
      </c>
    </row>
    <row r="26" spans="2:7" ht="21" customHeight="1">
      <c r="B26" s="3210"/>
      <c r="C26" s="2731"/>
      <c r="D26" s="2731"/>
      <c r="E26" s="303" t="s">
        <v>1867</v>
      </c>
      <c r="F26" s="3201"/>
      <c r="G26" s="3204"/>
    </row>
    <row r="27" spans="2:7" ht="21" customHeight="1">
      <c r="B27" s="3210"/>
      <c r="C27" s="2730" t="s">
        <v>1868</v>
      </c>
      <c r="D27" s="2731" t="s">
        <v>1846</v>
      </c>
      <c r="E27" s="303" t="s">
        <v>1869</v>
      </c>
      <c r="F27" s="3199">
        <v>2000</v>
      </c>
      <c r="G27" s="3202">
        <v>400</v>
      </c>
    </row>
    <row r="28" spans="2:7" ht="21" customHeight="1">
      <c r="B28" s="3210"/>
      <c r="C28" s="3198"/>
      <c r="D28" s="2131"/>
      <c r="E28" s="303" t="s">
        <v>1870</v>
      </c>
      <c r="F28" s="3200"/>
      <c r="G28" s="3203"/>
    </row>
    <row r="29" spans="2:7" ht="21" customHeight="1">
      <c r="B29" s="3210"/>
      <c r="C29" s="3198"/>
      <c r="D29" s="2131"/>
      <c r="E29" s="303" t="s">
        <v>1871</v>
      </c>
      <c r="F29" s="3200"/>
      <c r="G29" s="3203"/>
    </row>
    <row r="30" spans="2:7" ht="21" customHeight="1">
      <c r="B30" s="3210"/>
      <c r="C30" s="3198"/>
      <c r="D30" s="2131"/>
      <c r="E30" s="303" t="s">
        <v>1872</v>
      </c>
      <c r="F30" s="3200"/>
      <c r="G30" s="3203"/>
    </row>
    <row r="31" spans="2:7" ht="21" customHeight="1">
      <c r="B31" s="3210"/>
      <c r="C31" s="3198"/>
      <c r="D31" s="2730" t="s">
        <v>1851</v>
      </c>
      <c r="E31" s="303" t="s">
        <v>1873</v>
      </c>
      <c r="F31" s="3199">
        <v>4000</v>
      </c>
      <c r="G31" s="3202">
        <v>800</v>
      </c>
    </row>
    <row r="32" spans="2:7" ht="21" customHeight="1">
      <c r="B32" s="3210"/>
      <c r="C32" s="2731"/>
      <c r="D32" s="2731"/>
      <c r="E32" s="303" t="s">
        <v>1874</v>
      </c>
      <c r="F32" s="3201"/>
      <c r="G32" s="3204"/>
    </row>
    <row r="33" spans="2:9" ht="21" customHeight="1">
      <c r="B33" s="3210"/>
      <c r="C33" s="2730" t="s">
        <v>1875</v>
      </c>
      <c r="D33" s="2730"/>
      <c r="E33" s="303" t="s">
        <v>1876</v>
      </c>
      <c r="F33" s="3199">
        <v>6000</v>
      </c>
      <c r="G33" s="3202">
        <v>1200</v>
      </c>
    </row>
    <row r="34" spans="2:9" ht="21" customHeight="1">
      <c r="B34" s="3211"/>
      <c r="C34" s="3198"/>
      <c r="D34" s="3198"/>
      <c r="E34" s="303" t="s">
        <v>1877</v>
      </c>
      <c r="F34" s="3200"/>
      <c r="G34" s="3203"/>
    </row>
    <row r="35" spans="2:9" ht="21" customHeight="1">
      <c r="B35" s="3211"/>
      <c r="C35" s="2731"/>
      <c r="D35" s="2731"/>
      <c r="E35" s="525" t="s">
        <v>1878</v>
      </c>
      <c r="F35" s="3201"/>
      <c r="G35" s="3204"/>
    </row>
    <row r="36" spans="2:9" ht="21" customHeight="1">
      <c r="B36" s="3211"/>
      <c r="C36" s="2730" t="s">
        <v>1879</v>
      </c>
      <c r="D36" s="2730"/>
      <c r="E36" s="525" t="s">
        <v>1880</v>
      </c>
      <c r="F36" s="3199">
        <v>10000</v>
      </c>
      <c r="G36" s="3202">
        <v>2000</v>
      </c>
    </row>
    <row r="37" spans="2:9" ht="21" customHeight="1" thickBot="1">
      <c r="B37" s="3212"/>
      <c r="C37" s="3205"/>
      <c r="D37" s="3205"/>
      <c r="E37" s="526" t="s">
        <v>1881</v>
      </c>
      <c r="F37" s="3206"/>
      <c r="G37" s="3207"/>
    </row>
    <row r="38" spans="2:9" ht="9" customHeight="1">
      <c r="B38" s="302"/>
      <c r="C38" s="302"/>
      <c r="D38" s="302"/>
    </row>
    <row r="39" spans="2:9" ht="20.100000000000001" customHeight="1">
      <c r="B39" s="302" t="s">
        <v>1882</v>
      </c>
      <c r="C39" s="527" t="s">
        <v>1883</v>
      </c>
      <c r="D39" s="302"/>
    </row>
    <row r="40" spans="2:9" ht="20.100000000000001" customHeight="1">
      <c r="B40" s="302"/>
      <c r="C40" s="527" t="s">
        <v>1884</v>
      </c>
      <c r="D40" s="302"/>
    </row>
    <row r="41" spans="2:9" ht="20.100000000000001" customHeight="1">
      <c r="B41" s="302"/>
      <c r="C41" s="3196" t="s">
        <v>1885</v>
      </c>
      <c r="D41" s="3196"/>
      <c r="E41" s="3196"/>
      <c r="F41" s="3196"/>
      <c r="G41" s="3196"/>
    </row>
    <row r="42" spans="2:9" ht="20.100000000000001" customHeight="1">
      <c r="B42" s="302"/>
      <c r="C42" s="302"/>
      <c r="D42" s="302"/>
      <c r="F42" s="3197"/>
      <c r="G42" s="3197"/>
      <c r="H42" s="528"/>
      <c r="I42" s="528"/>
    </row>
    <row r="43" spans="2:9" ht="20.100000000000001" customHeight="1">
      <c r="B43" s="302"/>
      <c r="C43" s="302"/>
      <c r="D43" s="302"/>
    </row>
    <row r="44" spans="2:9" ht="20.100000000000001" customHeight="1">
      <c r="B44" s="302"/>
      <c r="C44" s="302"/>
      <c r="D44" s="302"/>
    </row>
    <row r="45" spans="2:9" ht="20.100000000000001" customHeight="1">
      <c r="B45" s="302"/>
      <c r="C45" s="302"/>
      <c r="D45" s="302"/>
    </row>
    <row r="46" spans="2:9" ht="20.100000000000001" customHeight="1">
      <c r="B46" s="302"/>
      <c r="C46" s="302"/>
      <c r="D46" s="302"/>
    </row>
    <row r="47" spans="2:9">
      <c r="B47" s="302"/>
      <c r="C47" s="302"/>
      <c r="D47" s="302"/>
    </row>
    <row r="48" spans="2:9">
      <c r="B48" s="302"/>
      <c r="C48" s="302"/>
      <c r="D48" s="302"/>
    </row>
    <row r="49" spans="2:4">
      <c r="B49" s="302"/>
      <c r="C49" s="302"/>
      <c r="D49" s="302"/>
    </row>
    <row r="50" spans="2:4">
      <c r="B50" s="302"/>
      <c r="C50" s="302"/>
      <c r="D50" s="302"/>
    </row>
    <row r="51" spans="2:4">
      <c r="B51" s="302"/>
      <c r="C51" s="302"/>
      <c r="D51" s="302"/>
    </row>
    <row r="52" spans="2:4">
      <c r="B52" s="302"/>
      <c r="C52" s="302"/>
      <c r="D52" s="302"/>
    </row>
    <row r="53" spans="2:4">
      <c r="B53" s="302"/>
      <c r="C53" s="302"/>
      <c r="D53" s="302"/>
    </row>
    <row r="54" spans="2:4">
      <c r="C54" s="302"/>
      <c r="D54" s="302"/>
    </row>
    <row r="55" spans="2:4">
      <c r="C55" s="302"/>
      <c r="D55" s="302"/>
    </row>
    <row r="56" spans="2:4">
      <c r="C56" s="302"/>
      <c r="D56" s="302"/>
    </row>
    <row r="57" spans="2:4">
      <c r="C57" s="302"/>
      <c r="D57" s="302"/>
    </row>
    <row r="58" spans="2:4">
      <c r="C58" s="302"/>
      <c r="D58" s="302"/>
    </row>
    <row r="59" spans="2:4">
      <c r="C59" s="302"/>
      <c r="D59" s="302"/>
    </row>
    <row r="60" spans="2:4">
      <c r="C60" s="302"/>
      <c r="D60" s="302"/>
    </row>
    <row r="61" spans="2:4">
      <c r="C61" s="302"/>
    </row>
    <row r="62" spans="2:4">
      <c r="C62" s="302"/>
    </row>
    <row r="63" spans="2:4">
      <c r="C63" s="302"/>
    </row>
    <row r="64" spans="2:4">
      <c r="C64" s="302"/>
    </row>
    <row r="65" spans="3:3">
      <c r="C65" s="302"/>
    </row>
    <row r="66" spans="3:3">
      <c r="C66" s="302"/>
    </row>
    <row r="67" spans="3:3">
      <c r="C67" s="302"/>
    </row>
    <row r="68" spans="3:3">
      <c r="C68" s="302"/>
    </row>
    <row r="69" spans="3:3">
      <c r="C69" s="302"/>
    </row>
    <row r="70" spans="3:3">
      <c r="C70" s="302"/>
    </row>
    <row r="71" spans="3:3">
      <c r="C71" s="302"/>
    </row>
  </sheetData>
  <mergeCells count="39">
    <mergeCell ref="B2:G2"/>
    <mergeCell ref="B5:B37"/>
    <mergeCell ref="C5:C8"/>
    <mergeCell ref="D5:D8"/>
    <mergeCell ref="F5:F8"/>
    <mergeCell ref="G5:G8"/>
    <mergeCell ref="C9:C15"/>
    <mergeCell ref="D9:D12"/>
    <mergeCell ref="F9:F12"/>
    <mergeCell ref="G9:G12"/>
    <mergeCell ref="D13:D15"/>
    <mergeCell ref="F13:F15"/>
    <mergeCell ref="G13:G15"/>
    <mergeCell ref="C16:C18"/>
    <mergeCell ref="D16:D18"/>
    <mergeCell ref="F25:F26"/>
    <mergeCell ref="G25:G26"/>
    <mergeCell ref="C27:C32"/>
    <mergeCell ref="D27:D30"/>
    <mergeCell ref="F27:F30"/>
    <mergeCell ref="G27:G30"/>
    <mergeCell ref="D31:D32"/>
    <mergeCell ref="F31:F32"/>
    <mergeCell ref="G31:G32"/>
    <mergeCell ref="C19:C26"/>
    <mergeCell ref="D19:D24"/>
    <mergeCell ref="F19:F24"/>
    <mergeCell ref="G19:G24"/>
    <mergeCell ref="D25:D26"/>
    <mergeCell ref="C41:G41"/>
    <mergeCell ref="F42:G42"/>
    <mergeCell ref="C33:C35"/>
    <mergeCell ref="D33:D35"/>
    <mergeCell ref="F33:F35"/>
    <mergeCell ref="G33:G35"/>
    <mergeCell ref="C36:C37"/>
    <mergeCell ref="D36:D37"/>
    <mergeCell ref="F36:F37"/>
    <mergeCell ref="G36:G37"/>
  </mergeCells>
  <phoneticPr fontId="5"/>
  <pageMargins left="0.98425196850393704" right="0.47244094488188981" top="0.59055118110236227" bottom="0.39370078740157483" header="0.11811023622047245" footer="0.51181102362204722"/>
  <pageSetup paperSize="9" firstPageNumber="27" orientation="portrait" useFirstPageNumber="1" r:id="rId1"/>
  <headerFooter alignWithMargins="0">
    <oddFooter>&amp;C- &amp;P -&amp;R&amp;"ＭＳ Ｐ明朝,標準"&amp;10H26.9.1制定</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0FF00"/>
  </sheetPr>
  <dimension ref="A1:BH51"/>
  <sheetViews>
    <sheetView topLeftCell="L28" zoomScaleNormal="100" workbookViewId="0">
      <selection activeCell="BM26" sqref="BM26"/>
    </sheetView>
  </sheetViews>
  <sheetFormatPr defaultColWidth="9" defaultRowHeight="13.5"/>
  <cols>
    <col min="1" max="1" width="8.875" style="335" customWidth="1"/>
    <col min="2" max="2" width="2.75" style="333" customWidth="1"/>
    <col min="3" max="3" width="3.375" style="333" customWidth="1"/>
    <col min="4" max="4" width="5.625" style="334" customWidth="1"/>
    <col min="5" max="5" width="6.875" style="334" customWidth="1"/>
    <col min="6" max="6" width="7.375" style="334" customWidth="1"/>
    <col min="7" max="43" width="4.375" style="334" customWidth="1"/>
    <col min="44" max="47" width="4.625" style="334" customWidth="1"/>
    <col min="48" max="49" width="4.375" style="334" customWidth="1"/>
    <col min="50" max="57" width="4.125" style="334" customWidth="1"/>
    <col min="58" max="77" width="4.125" style="333" customWidth="1"/>
    <col min="78" max="16384" width="9" style="333"/>
  </cols>
  <sheetData>
    <row r="1" spans="1:58" ht="29.25" customHeight="1">
      <c r="C1" s="335"/>
      <c r="D1" s="3248" t="s">
        <v>1701</v>
      </c>
      <c r="E1" s="3249"/>
      <c r="F1" s="3249"/>
      <c r="G1" s="3249"/>
      <c r="H1" s="3250"/>
      <c r="I1" s="501"/>
      <c r="J1" s="3251" t="s">
        <v>1700</v>
      </c>
      <c r="K1" s="3251"/>
      <c r="L1" s="3251"/>
      <c r="M1" s="3251"/>
      <c r="N1" s="3251"/>
      <c r="O1" s="3251"/>
      <c r="P1" s="400"/>
      <c r="Q1" s="400"/>
      <c r="R1" s="400"/>
      <c r="AT1" s="333"/>
      <c r="AU1" s="381"/>
      <c r="AV1" s="333"/>
      <c r="AW1" s="333"/>
      <c r="AX1" s="333"/>
      <c r="AY1" s="333"/>
      <c r="AZ1" s="333"/>
      <c r="BA1" s="333"/>
      <c r="BB1" s="333"/>
      <c r="BC1" s="333"/>
      <c r="BD1" s="333"/>
      <c r="BE1" s="333"/>
    </row>
    <row r="2" spans="1:58" ht="18" customHeight="1">
      <c r="S2" s="333"/>
    </row>
    <row r="3" spans="1:58" ht="18" customHeight="1">
      <c r="C3" s="335"/>
      <c r="D3" s="400"/>
      <c r="E3" s="400"/>
      <c r="F3" s="400"/>
      <c r="G3" s="400"/>
      <c r="H3" s="400"/>
      <c r="I3" s="400"/>
      <c r="J3" s="400"/>
      <c r="K3" s="400"/>
      <c r="L3" s="400"/>
      <c r="M3" s="400"/>
      <c r="N3" s="400"/>
      <c r="O3" s="400"/>
      <c r="P3" s="400"/>
      <c r="Q3" s="400"/>
      <c r="R3" s="400"/>
      <c r="AT3" s="333"/>
      <c r="AU3" s="399"/>
      <c r="AV3" s="333"/>
      <c r="AW3" s="333"/>
      <c r="AX3" s="333"/>
      <c r="AY3" s="333"/>
      <c r="AZ3" s="333"/>
      <c r="BA3" s="333"/>
      <c r="BB3" s="333"/>
      <c r="BC3" s="333"/>
      <c r="BD3" s="333"/>
      <c r="BE3" s="333"/>
    </row>
    <row r="4" spans="1:58" ht="27" customHeight="1" thickBot="1">
      <c r="D4" s="346"/>
      <c r="E4" s="394"/>
      <c r="F4" s="394"/>
      <c r="G4" s="394"/>
      <c r="H4" s="849"/>
      <c r="I4" s="394"/>
      <c r="J4" s="394"/>
      <c r="K4" s="394"/>
      <c r="L4" s="394"/>
      <c r="M4" s="394"/>
      <c r="N4" s="850" t="s">
        <v>1699</v>
      </c>
      <c r="O4" s="398"/>
      <c r="P4" s="398"/>
      <c r="Q4" s="398"/>
      <c r="R4" s="398"/>
      <c r="S4" s="398"/>
      <c r="T4" s="398"/>
      <c r="U4" s="398"/>
      <c r="V4" s="502"/>
      <c r="W4" s="502" t="s">
        <v>1698</v>
      </c>
      <c r="X4" s="398"/>
      <c r="Y4" s="397"/>
      <c r="Z4" s="395"/>
      <c r="AA4" s="3239" t="s">
        <v>1697</v>
      </c>
      <c r="AB4" s="3240"/>
      <c r="AC4" s="3241"/>
      <c r="AD4" s="3239" t="s">
        <v>394</v>
      </c>
      <c r="AE4" s="3240"/>
      <c r="AF4" s="3241"/>
      <c r="AG4" s="3252" t="str">
        <f>入力!$C$52</f>
        <v>㈱山田土建</v>
      </c>
      <c r="AH4" s="3253"/>
      <c r="AI4" s="3253"/>
      <c r="AJ4" s="3253"/>
      <c r="AK4" s="3253"/>
      <c r="AL4" s="3253"/>
      <c r="AM4" s="3253"/>
      <c r="AN4" s="3253"/>
      <c r="AO4" s="3254"/>
      <c r="AP4" s="3217" t="s">
        <v>1696</v>
      </c>
      <c r="AQ4" s="3218"/>
      <c r="AR4" s="3219"/>
      <c r="AS4" s="3217" t="s">
        <v>2080</v>
      </c>
      <c r="AT4" s="2736"/>
      <c r="AU4" s="2737"/>
      <c r="AV4" s="333"/>
      <c r="AW4" s="333"/>
      <c r="AX4" s="333"/>
      <c r="AY4" s="333"/>
      <c r="AZ4" s="333"/>
      <c r="BA4" s="333"/>
      <c r="BB4" s="333"/>
      <c r="BC4" s="333"/>
      <c r="BD4" s="333"/>
      <c r="BE4" s="333"/>
    </row>
    <row r="5" spans="1:58" ht="17.25" customHeight="1">
      <c r="D5" s="503" t="s">
        <v>1692</v>
      </c>
      <c r="E5" s="504" t="s">
        <v>1695</v>
      </c>
      <c r="F5" s="505"/>
      <c r="G5" s="341"/>
      <c r="H5" s="341"/>
      <c r="I5" s="341"/>
      <c r="J5" s="341"/>
      <c r="K5" s="341"/>
      <c r="L5" s="341"/>
      <c r="M5" s="341"/>
      <c r="N5" s="506"/>
      <c r="O5" s="506"/>
      <c r="P5" s="506"/>
      <c r="Q5" s="506"/>
      <c r="R5" s="506"/>
      <c r="S5" s="506"/>
      <c r="T5" s="506"/>
      <c r="U5" s="506"/>
      <c r="V5" s="506"/>
      <c r="W5" s="3220"/>
      <c r="X5" s="3221"/>
      <c r="Y5" s="396"/>
      <c r="Z5" s="395"/>
      <c r="AA5" s="3226" t="str">
        <f>入力!$C$69</f>
        <v>◎◎国道 ○○○舗装工事に係る舗装工事</v>
      </c>
      <c r="AB5" s="3227"/>
      <c r="AC5" s="3228"/>
      <c r="AD5" s="3245"/>
      <c r="AE5" s="3246"/>
      <c r="AF5" s="3247"/>
      <c r="AG5" s="3255"/>
      <c r="AH5" s="3256"/>
      <c r="AI5" s="3256"/>
      <c r="AJ5" s="3256"/>
      <c r="AK5" s="3256"/>
      <c r="AL5" s="3256"/>
      <c r="AM5" s="3256"/>
      <c r="AN5" s="3256"/>
      <c r="AO5" s="3257"/>
      <c r="AP5" s="3233" t="s">
        <v>1694</v>
      </c>
      <c r="AQ5" s="3234"/>
      <c r="AR5" s="3235"/>
      <c r="AS5" s="3233" t="s">
        <v>1694</v>
      </c>
      <c r="AT5" s="3234"/>
      <c r="AU5" s="3235"/>
      <c r="AV5" s="333"/>
      <c r="AW5" s="333"/>
      <c r="AX5" s="333"/>
      <c r="AY5" s="333"/>
      <c r="AZ5" s="333"/>
      <c r="BA5" s="333"/>
      <c r="BB5" s="333"/>
      <c r="BC5" s="333"/>
      <c r="BD5" s="333"/>
      <c r="BE5" s="333"/>
    </row>
    <row r="6" spans="1:58" ht="3.75" customHeight="1">
      <c r="D6" s="372"/>
      <c r="E6" s="341"/>
      <c r="F6" s="341"/>
      <c r="G6" s="341"/>
      <c r="H6" s="341"/>
      <c r="I6" s="341"/>
      <c r="J6" s="341"/>
      <c r="K6" s="341"/>
      <c r="L6" s="341"/>
      <c r="M6" s="341"/>
      <c r="N6" s="341"/>
      <c r="O6" s="341"/>
      <c r="P6" s="341"/>
      <c r="Q6" s="341"/>
      <c r="R6" s="341"/>
      <c r="S6" s="341"/>
      <c r="T6" s="341"/>
      <c r="U6" s="341"/>
      <c r="V6" s="341"/>
      <c r="W6" s="3222"/>
      <c r="X6" s="3223"/>
      <c r="Y6" s="373"/>
      <c r="Z6" s="372"/>
      <c r="AA6" s="3229"/>
      <c r="AB6" s="3227"/>
      <c r="AC6" s="3228"/>
      <c r="AD6" s="3239" t="s">
        <v>1693</v>
      </c>
      <c r="AE6" s="3240"/>
      <c r="AF6" s="3241"/>
      <c r="AG6" s="393"/>
      <c r="AH6" s="392"/>
      <c r="AI6" s="392"/>
      <c r="AJ6" s="392"/>
      <c r="AK6" s="392"/>
      <c r="AL6" s="392"/>
      <c r="AM6" s="392"/>
      <c r="AN6" s="392"/>
      <c r="AO6" s="391"/>
      <c r="AP6" s="3233"/>
      <c r="AQ6" s="3234"/>
      <c r="AR6" s="3235"/>
      <c r="AS6" s="3233"/>
      <c r="AT6" s="3234"/>
      <c r="AU6" s="3235"/>
      <c r="AV6" s="333"/>
      <c r="AW6" s="333"/>
      <c r="AX6" s="333"/>
      <c r="AY6" s="333"/>
      <c r="AZ6" s="333"/>
      <c r="BA6" s="333"/>
      <c r="BB6" s="333"/>
      <c r="BC6" s="333"/>
      <c r="BD6" s="333"/>
      <c r="BE6" s="333"/>
    </row>
    <row r="7" spans="1:58" ht="19.5" thickBot="1">
      <c r="D7" s="503" t="s">
        <v>1692</v>
      </c>
      <c r="E7" s="356" t="s">
        <v>1691</v>
      </c>
      <c r="F7" s="507"/>
      <c r="G7" s="341"/>
      <c r="H7" s="341"/>
      <c r="I7" s="341"/>
      <c r="J7" s="341"/>
      <c r="K7" s="341"/>
      <c r="L7" s="341"/>
      <c r="M7" s="508" t="s">
        <v>1262</v>
      </c>
      <c r="N7" s="508"/>
      <c r="O7" s="3216" t="str">
        <f>入力!$C$6</f>
        <v>◎◎国道 ○○○舗装工事作業所</v>
      </c>
      <c r="P7" s="3216"/>
      <c r="Q7" s="3216"/>
      <c r="R7" s="3216"/>
      <c r="S7" s="3216"/>
      <c r="T7" s="3216"/>
      <c r="U7" s="3216"/>
      <c r="V7" s="509"/>
      <c r="W7" s="3224"/>
      <c r="X7" s="3225"/>
      <c r="Y7" s="373" t="s">
        <v>414</v>
      </c>
      <c r="Z7" s="372"/>
      <c r="AA7" s="3229"/>
      <c r="AB7" s="3227"/>
      <c r="AC7" s="3228"/>
      <c r="AD7" s="3242"/>
      <c r="AE7" s="3243"/>
      <c r="AF7" s="3244"/>
      <c r="AG7" s="390"/>
      <c r="AH7" s="389"/>
      <c r="AI7" s="389"/>
      <c r="AJ7" s="389"/>
      <c r="AK7" s="389"/>
      <c r="AL7" s="389"/>
      <c r="AM7" s="389"/>
      <c r="AN7" s="389"/>
      <c r="AO7" s="388"/>
      <c r="AP7" s="3233"/>
      <c r="AQ7" s="3234"/>
      <c r="AR7" s="3235"/>
      <c r="AS7" s="3233"/>
      <c r="AT7" s="3234"/>
      <c r="AU7" s="3235"/>
      <c r="AV7" s="333"/>
      <c r="AW7" s="333"/>
      <c r="AX7" s="333"/>
      <c r="AY7" s="333"/>
      <c r="AZ7" s="333"/>
      <c r="BA7" s="333"/>
      <c r="BB7" s="333"/>
      <c r="BC7" s="333"/>
      <c r="BD7" s="333"/>
      <c r="BE7" s="333"/>
    </row>
    <row r="8" spans="1:58" ht="9.75" customHeight="1">
      <c r="D8" s="387"/>
      <c r="E8" s="386"/>
      <c r="F8" s="386"/>
      <c r="G8" s="386"/>
      <c r="H8" s="386"/>
      <c r="I8" s="386"/>
      <c r="J8" s="386"/>
      <c r="K8" s="386"/>
      <c r="L8" s="386"/>
      <c r="M8" s="386"/>
      <c r="N8" s="386"/>
      <c r="O8" s="386"/>
      <c r="P8" s="386"/>
      <c r="Q8" s="386"/>
      <c r="R8" s="386"/>
      <c r="S8" s="386"/>
      <c r="T8" s="386"/>
      <c r="U8" s="386"/>
      <c r="V8" s="386"/>
      <c r="W8" s="386"/>
      <c r="X8" s="386"/>
      <c r="Y8" s="385"/>
      <c r="Z8" s="372"/>
      <c r="AA8" s="3230"/>
      <c r="AB8" s="3231"/>
      <c r="AC8" s="3232"/>
      <c r="AD8" s="3245"/>
      <c r="AE8" s="3246"/>
      <c r="AF8" s="3247"/>
      <c r="AG8" s="384"/>
      <c r="AH8" s="383"/>
      <c r="AI8" s="383"/>
      <c r="AJ8" s="383"/>
      <c r="AK8" s="383"/>
      <c r="AL8" s="383"/>
      <c r="AM8" s="383"/>
      <c r="AN8" s="383"/>
      <c r="AO8" s="382"/>
      <c r="AP8" s="3236"/>
      <c r="AQ8" s="3237"/>
      <c r="AR8" s="3238"/>
      <c r="AS8" s="3236"/>
      <c r="AT8" s="3237"/>
      <c r="AU8" s="3238"/>
      <c r="AV8" s="333"/>
      <c r="AW8" s="333"/>
      <c r="AX8" s="333"/>
      <c r="AY8" s="333"/>
      <c r="AZ8" s="333"/>
      <c r="BA8" s="333"/>
      <c r="BB8" s="333"/>
      <c r="BC8" s="333"/>
      <c r="BD8" s="333"/>
      <c r="BE8" s="333"/>
    </row>
    <row r="9" spans="1:58" ht="13.5" customHeight="1">
      <c r="BE9" s="333"/>
    </row>
    <row r="10" spans="1:58" ht="13.5" customHeight="1">
      <c r="AD10" s="381"/>
      <c r="AE10" s="381"/>
      <c r="AF10" s="381"/>
      <c r="AG10" s="381"/>
      <c r="AH10" s="381"/>
      <c r="AI10" s="381"/>
      <c r="AJ10" s="380" t="s">
        <v>2081</v>
      </c>
      <c r="AL10" s="380"/>
      <c r="AM10" s="380"/>
      <c r="AN10" s="380"/>
      <c r="AO10" s="380"/>
      <c r="AP10" s="380"/>
      <c r="AQ10" s="380"/>
      <c r="AR10" s="380"/>
      <c r="AS10" s="380"/>
      <c r="AT10" s="380"/>
      <c r="AU10" s="380"/>
      <c r="AV10" s="380"/>
      <c r="AW10" s="380"/>
      <c r="AX10" s="380"/>
      <c r="AY10" s="333"/>
      <c r="AZ10" s="333"/>
      <c r="BA10" s="333"/>
      <c r="BB10" s="333"/>
      <c r="BC10" s="333"/>
      <c r="BD10" s="333"/>
      <c r="BE10" s="333"/>
    </row>
    <row r="11" spans="1:58" ht="21" customHeight="1">
      <c r="E11" s="379"/>
      <c r="G11" s="510" t="s">
        <v>1690</v>
      </c>
      <c r="AJ11" s="380" t="s">
        <v>1689</v>
      </c>
      <c r="AL11" s="380"/>
      <c r="AM11" s="380"/>
      <c r="AN11" s="380"/>
      <c r="AO11" s="380"/>
      <c r="AP11" s="380"/>
      <c r="AQ11" s="380"/>
      <c r="AR11" s="380"/>
      <c r="AS11" s="380"/>
      <c r="AT11" s="380"/>
      <c r="AU11" s="380"/>
      <c r="AV11" s="380"/>
      <c r="AW11" s="380"/>
      <c r="AX11" s="380"/>
      <c r="AY11" s="333"/>
      <c r="AZ11" s="333"/>
      <c r="BA11" s="333"/>
      <c r="BB11" s="333"/>
      <c r="BC11" s="333"/>
      <c r="BD11" s="333"/>
      <c r="BE11" s="333"/>
    </row>
    <row r="12" spans="1:58" ht="21" customHeight="1">
      <c r="E12" s="379"/>
      <c r="G12" s="510" t="s">
        <v>1829</v>
      </c>
    </row>
    <row r="13" spans="1:58" ht="21" customHeight="1">
      <c r="E13" s="379"/>
      <c r="G13" s="510" t="s">
        <v>1899</v>
      </c>
    </row>
    <row r="14" spans="1:58" ht="21" customHeight="1">
      <c r="E14" s="379"/>
      <c r="G14" s="510" t="s">
        <v>1688</v>
      </c>
      <c r="BF14" s="334"/>
    </row>
    <row r="15" spans="1:58" ht="18" customHeight="1" thickBot="1">
      <c r="BF15" s="334"/>
    </row>
    <row r="16" spans="1:58" ht="18" customHeight="1" thickTop="1">
      <c r="A16" s="3258" t="s">
        <v>1687</v>
      </c>
      <c r="C16" s="378" t="s">
        <v>1686</v>
      </c>
      <c r="D16" s="3260" t="s">
        <v>1685</v>
      </c>
      <c r="E16" s="3262" t="s">
        <v>1684</v>
      </c>
      <c r="F16" s="3263"/>
      <c r="G16" s="3264"/>
      <c r="H16" s="3262" t="s">
        <v>1254</v>
      </c>
      <c r="I16" s="3263"/>
      <c r="J16" s="3263"/>
      <c r="K16" s="3265"/>
      <c r="L16" s="377" t="s">
        <v>426</v>
      </c>
      <c r="M16" s="376">
        <v>1</v>
      </c>
      <c r="N16" s="376">
        <v>2</v>
      </c>
      <c r="O16" s="376">
        <v>3</v>
      </c>
      <c r="P16" s="376">
        <v>4</v>
      </c>
      <c r="Q16" s="376">
        <v>5</v>
      </c>
      <c r="R16" s="376">
        <v>6</v>
      </c>
      <c r="S16" s="376">
        <v>7</v>
      </c>
      <c r="T16" s="376">
        <v>8</v>
      </c>
      <c r="U16" s="376">
        <v>9</v>
      </c>
      <c r="V16" s="376">
        <v>10</v>
      </c>
      <c r="W16" s="376">
        <v>11</v>
      </c>
      <c r="X16" s="376">
        <v>12</v>
      </c>
      <c r="Y16" s="376">
        <v>13</v>
      </c>
      <c r="Z16" s="376">
        <v>14</v>
      </c>
      <c r="AA16" s="376">
        <v>15</v>
      </c>
      <c r="AB16" s="376">
        <v>16</v>
      </c>
      <c r="AC16" s="376">
        <v>17</v>
      </c>
      <c r="AD16" s="376">
        <v>18</v>
      </c>
      <c r="AE16" s="376">
        <v>19</v>
      </c>
      <c r="AF16" s="376">
        <v>20</v>
      </c>
      <c r="AG16" s="376">
        <v>21</v>
      </c>
      <c r="AH16" s="376">
        <v>22</v>
      </c>
      <c r="AI16" s="376">
        <v>23</v>
      </c>
      <c r="AJ16" s="376">
        <v>24</v>
      </c>
      <c r="AK16" s="376">
        <v>25</v>
      </c>
      <c r="AL16" s="376">
        <v>26</v>
      </c>
      <c r="AM16" s="376">
        <v>27</v>
      </c>
      <c r="AN16" s="376">
        <v>28</v>
      </c>
      <c r="AO16" s="376">
        <v>29</v>
      </c>
      <c r="AP16" s="376">
        <v>30</v>
      </c>
      <c r="AQ16" s="376">
        <v>31</v>
      </c>
      <c r="AR16" s="375" t="s">
        <v>1683</v>
      </c>
      <c r="AS16" s="375"/>
      <c r="AT16" s="375"/>
      <c r="AU16" s="374"/>
      <c r="AV16" s="333"/>
      <c r="AW16" s="333"/>
      <c r="AX16" s="333"/>
      <c r="AY16" s="333"/>
      <c r="AZ16" s="333"/>
      <c r="BA16" s="333"/>
      <c r="BB16" s="333"/>
      <c r="BC16" s="333"/>
      <c r="BD16" s="333"/>
      <c r="BE16" s="333"/>
    </row>
    <row r="17" spans="1:60" ht="18.95" customHeight="1">
      <c r="A17" s="3259"/>
      <c r="D17" s="3261"/>
      <c r="E17" s="3242"/>
      <c r="F17" s="3243"/>
      <c r="G17" s="3244"/>
      <c r="H17" s="3242"/>
      <c r="I17" s="3243"/>
      <c r="J17" s="3243"/>
      <c r="K17" s="3266"/>
      <c r="L17" s="371" t="s">
        <v>1682</v>
      </c>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69" t="s">
        <v>1681</v>
      </c>
      <c r="AS17" s="369"/>
      <c r="AT17" s="369" t="s">
        <v>1680</v>
      </c>
      <c r="AU17" s="368"/>
      <c r="AV17" s="333"/>
      <c r="AW17" s="333"/>
      <c r="AX17" s="333"/>
      <c r="AY17" s="333"/>
      <c r="AZ17" s="333"/>
      <c r="BA17" s="333"/>
      <c r="BB17" s="333"/>
      <c r="BC17" s="333"/>
      <c r="BD17" s="333"/>
      <c r="BE17" s="333"/>
    </row>
    <row r="18" spans="1:60" ht="21.75" customHeight="1">
      <c r="A18" s="367">
        <v>1</v>
      </c>
      <c r="D18" s="511" t="s">
        <v>1679</v>
      </c>
      <c r="E18" s="3267" t="str">
        <f>IF(ISERROR(LOOKUP(A18,作業員データ!A:A,作業員データ!C:C)),"",LOOKUP(A18,作業員データ!A:A,作業員データ!C:C))</f>
        <v>間　島　健　児</v>
      </c>
      <c r="F18" s="3268"/>
      <c r="G18" s="3269"/>
      <c r="H18" s="3270" t="str">
        <f>IF(ISERROR(LOOKUP(A18,作業員データ!A:A,作業員データ!W:W)),"",LOOKUP(A18,作業員データ!A:A,作業員データ!W:W))</f>
        <v>昭和27年4月20日</v>
      </c>
      <c r="I18" s="3271"/>
      <c r="J18" s="3271"/>
      <c r="K18" s="3272"/>
      <c r="L18" s="366"/>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273"/>
      <c r="AS18" s="3273"/>
      <c r="AT18" s="3273"/>
      <c r="AU18" s="3274"/>
      <c r="AV18" s="333"/>
      <c r="AW18" s="333"/>
      <c r="AX18" s="333"/>
      <c r="AY18" s="333"/>
      <c r="AZ18" s="333"/>
      <c r="BA18" s="333"/>
      <c r="BB18" s="333"/>
      <c r="BC18" s="333"/>
      <c r="BD18" s="333"/>
      <c r="BE18" s="333"/>
    </row>
    <row r="19" spans="1:60" ht="21.75" customHeight="1">
      <c r="A19" s="367">
        <v>2</v>
      </c>
      <c r="D19" s="511">
        <v>2</v>
      </c>
      <c r="E19" s="3267" t="str">
        <f>IF(ISERROR(LOOKUP(A19,作業員データ!A:A,作業員データ!C:C)),"",LOOKUP(A19,作業員データ!A:A,作業員データ!C:C))</f>
        <v>秋　田　一　郎</v>
      </c>
      <c r="F19" s="3268"/>
      <c r="G19" s="3269"/>
      <c r="H19" s="3270" t="str">
        <f>IF(ISERROR(LOOKUP(A19,作業員データ!A:A,作業員データ!W:W)),"",LOOKUP(A19,作業員データ!A:A,作業員データ!W:W))</f>
        <v>昭和25年3月20日</v>
      </c>
      <c r="I19" s="3271"/>
      <c r="J19" s="3271"/>
      <c r="K19" s="3272"/>
      <c r="L19" s="366"/>
      <c r="M19" s="365"/>
      <c r="N19" s="365"/>
      <c r="O19" s="365"/>
      <c r="P19" s="365"/>
      <c r="Q19" s="365"/>
      <c r="R19" s="365"/>
      <c r="S19" s="365"/>
      <c r="T19" s="365"/>
      <c r="U19" s="365"/>
      <c r="V19" s="365"/>
      <c r="W19" s="365"/>
      <c r="X19" s="365"/>
      <c r="Y19" s="365"/>
      <c r="Z19" s="365"/>
      <c r="AA19" s="365"/>
      <c r="AB19" s="365"/>
      <c r="AC19" s="365"/>
      <c r="AD19" s="365"/>
      <c r="AE19" s="365"/>
      <c r="AF19" s="365"/>
      <c r="AG19" s="365"/>
      <c r="AH19" s="365"/>
      <c r="AI19" s="365"/>
      <c r="AJ19" s="365"/>
      <c r="AK19" s="365"/>
      <c r="AL19" s="365"/>
      <c r="AM19" s="365"/>
      <c r="AN19" s="365"/>
      <c r="AO19" s="365"/>
      <c r="AP19" s="365"/>
      <c r="AQ19" s="365"/>
      <c r="AR19" s="3273"/>
      <c r="AS19" s="3273"/>
      <c r="AT19" s="3273"/>
      <c r="AU19" s="3274"/>
      <c r="AV19" s="333"/>
      <c r="AW19" s="333"/>
      <c r="AX19" s="333"/>
      <c r="AY19" s="333"/>
      <c r="AZ19" s="333"/>
      <c r="BA19" s="333"/>
      <c r="BB19" s="333"/>
      <c r="BC19" s="333"/>
      <c r="BD19" s="333"/>
      <c r="BE19" s="333"/>
    </row>
    <row r="20" spans="1:60" ht="21.75" customHeight="1">
      <c r="A20" s="367">
        <v>3</v>
      </c>
      <c r="D20" s="511">
        <v>3</v>
      </c>
      <c r="E20" s="3267" t="str">
        <f>IF(ISERROR(LOOKUP(A20,作業員データ!A:A,作業員データ!C:C)),"",LOOKUP(A20,作業員データ!A:A,作業員データ!C:C))</f>
        <v>福　島　四　郎</v>
      </c>
      <c r="F20" s="3268"/>
      <c r="G20" s="3269"/>
      <c r="H20" s="3270" t="str">
        <f>IF(ISERROR(LOOKUP(A20,作業員データ!A:A,作業員データ!W:W)),"",LOOKUP(A20,作業員データ!A:A,作業員データ!W:W))</f>
        <v>昭和32年6月8日</v>
      </c>
      <c r="I20" s="3271"/>
      <c r="J20" s="3271"/>
      <c r="K20" s="3272"/>
      <c r="L20" s="366"/>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273"/>
      <c r="AS20" s="3273"/>
      <c r="AT20" s="3273"/>
      <c r="AU20" s="3274"/>
      <c r="AV20" s="333"/>
      <c r="AW20" s="333"/>
      <c r="AX20" s="333"/>
      <c r="AY20" s="333"/>
      <c r="AZ20" s="333"/>
      <c r="BA20" s="333"/>
      <c r="BB20" s="333"/>
      <c r="BC20" s="333"/>
      <c r="BD20" s="333"/>
      <c r="BE20" s="333"/>
    </row>
    <row r="21" spans="1:60" ht="21.75" customHeight="1">
      <c r="A21" s="367">
        <v>4</v>
      </c>
      <c r="D21" s="511">
        <v>4</v>
      </c>
      <c r="E21" s="3267" t="str">
        <f>IF(ISERROR(LOOKUP(A21,作業員データ!A:A,作業員データ!C:C)),"",LOOKUP(A21,作業員データ!A:A,作業員データ!C:C))</f>
        <v>岩　手　二　郎</v>
      </c>
      <c r="F21" s="3268"/>
      <c r="G21" s="3269"/>
      <c r="H21" s="3270" t="str">
        <f>IF(ISERROR(LOOKUP(A21,作業員データ!A:A,作業員データ!W:W)),"",LOOKUP(A21,作業員データ!A:A,作業員データ!W:W))</f>
        <v>昭和35年12月7日</v>
      </c>
      <c r="I21" s="3271"/>
      <c r="J21" s="3271"/>
      <c r="K21" s="3272"/>
      <c r="L21" s="366"/>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65"/>
      <c r="AL21" s="365"/>
      <c r="AM21" s="365"/>
      <c r="AN21" s="365"/>
      <c r="AO21" s="365"/>
      <c r="AP21" s="365"/>
      <c r="AQ21" s="365"/>
      <c r="AR21" s="3273"/>
      <c r="AS21" s="3273"/>
      <c r="AT21" s="3273"/>
      <c r="AU21" s="3274"/>
      <c r="AV21" s="333"/>
      <c r="AW21" s="333"/>
      <c r="AX21" s="333"/>
      <c r="AY21" s="333"/>
      <c r="AZ21" s="333"/>
      <c r="BA21" s="333"/>
      <c r="BB21" s="333"/>
      <c r="BC21" s="333"/>
      <c r="BD21" s="333"/>
      <c r="BE21" s="333"/>
    </row>
    <row r="22" spans="1:60" ht="21.75" customHeight="1">
      <c r="A22" s="367">
        <v>5</v>
      </c>
      <c r="D22" s="511">
        <v>5</v>
      </c>
      <c r="E22" s="3267" t="str">
        <f>IF(ISERROR(LOOKUP(A22,作業員データ!A:A,作業員データ!C:C)),"",LOOKUP(A22,作業員データ!A:A,作業員データ!C:C))</f>
        <v>山　形　信　一</v>
      </c>
      <c r="F22" s="3268"/>
      <c r="G22" s="3269"/>
      <c r="H22" s="3270" t="str">
        <f>IF(ISERROR(LOOKUP(A22,作業員データ!A:A,作業員データ!W:W)),"",LOOKUP(A22,作業員データ!A:A,作業員データ!W:W))</f>
        <v>平成7年9月3日</v>
      </c>
      <c r="I22" s="3271"/>
      <c r="J22" s="3271"/>
      <c r="K22" s="3272"/>
      <c r="L22" s="366"/>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5"/>
      <c r="AM22" s="365"/>
      <c r="AN22" s="365"/>
      <c r="AO22" s="365"/>
      <c r="AP22" s="365"/>
      <c r="AQ22" s="365"/>
      <c r="AR22" s="3273"/>
      <c r="AS22" s="3273"/>
      <c r="AT22" s="3273"/>
      <c r="AU22" s="3274"/>
      <c r="AV22" s="333"/>
      <c r="AW22" s="333"/>
      <c r="AX22" s="333"/>
      <c r="AY22" s="333"/>
      <c r="AZ22" s="333"/>
      <c r="BA22" s="333"/>
      <c r="BB22" s="333"/>
      <c r="BC22" s="333"/>
      <c r="BD22" s="333"/>
      <c r="BE22" s="333"/>
    </row>
    <row r="23" spans="1:60" ht="21.75" customHeight="1">
      <c r="A23" s="367"/>
      <c r="D23" s="511">
        <v>6</v>
      </c>
      <c r="E23" s="3267" t="str">
        <f>IF(ISERROR(LOOKUP(A23,作業員データ!A:A,作業員データ!C:C)),"",LOOKUP(A23,作業員データ!A:A,作業員データ!C:C))</f>
        <v/>
      </c>
      <c r="F23" s="3268"/>
      <c r="G23" s="3269"/>
      <c r="H23" s="3270" t="str">
        <f>IF(ISERROR(LOOKUP(A23,作業員データ!A:A,作業員データ!W:W)),"",LOOKUP(A23,作業員データ!A:A,作業員データ!W:W))</f>
        <v/>
      </c>
      <c r="I23" s="3271"/>
      <c r="J23" s="3271"/>
      <c r="K23" s="3272"/>
      <c r="L23" s="366"/>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65"/>
      <c r="AQ23" s="365"/>
      <c r="AR23" s="3273"/>
      <c r="AS23" s="3273"/>
      <c r="AT23" s="3273"/>
      <c r="AU23" s="3274"/>
      <c r="AV23" s="333"/>
      <c r="AW23" s="333"/>
      <c r="AX23" s="333"/>
      <c r="AY23" s="333"/>
      <c r="AZ23" s="333"/>
      <c r="BA23" s="333"/>
      <c r="BB23" s="333"/>
      <c r="BC23" s="333"/>
      <c r="BD23" s="333"/>
      <c r="BE23" s="333"/>
    </row>
    <row r="24" spans="1:60" ht="21.75" customHeight="1">
      <c r="A24" s="367"/>
      <c r="D24" s="511">
        <v>7</v>
      </c>
      <c r="E24" s="3267" t="str">
        <f>IF(ISERROR(LOOKUP(A24,作業員データ!A:A,作業員データ!C:C)),"",LOOKUP(A24,作業員データ!A:A,作業員データ!C:C))</f>
        <v/>
      </c>
      <c r="F24" s="3268"/>
      <c r="G24" s="3269"/>
      <c r="H24" s="3270" t="str">
        <f>IF(ISERROR(LOOKUP(A24,作業員データ!A:A,作業員データ!W:W)),"",LOOKUP(A24,作業員データ!A:A,作業員データ!W:W))</f>
        <v/>
      </c>
      <c r="I24" s="3271"/>
      <c r="J24" s="3271"/>
      <c r="K24" s="3272"/>
      <c r="L24" s="366"/>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273"/>
      <c r="AS24" s="3273"/>
      <c r="AT24" s="3273"/>
      <c r="AU24" s="3274"/>
      <c r="AV24" s="333"/>
      <c r="AW24" s="333"/>
      <c r="AX24" s="333"/>
      <c r="AY24" s="333"/>
      <c r="AZ24" s="333"/>
      <c r="BA24" s="333"/>
      <c r="BB24" s="333"/>
      <c r="BC24" s="333"/>
      <c r="BD24" s="333"/>
      <c r="BE24" s="333"/>
    </row>
    <row r="25" spans="1:60" ht="21.75" customHeight="1">
      <c r="A25" s="367"/>
      <c r="D25" s="511">
        <v>8</v>
      </c>
      <c r="E25" s="3267" t="str">
        <f>IF(ISERROR(LOOKUP(A25,作業員データ!A:A,作業員データ!C:C)),"",LOOKUP(A25,作業員データ!A:A,作業員データ!C:C))</f>
        <v/>
      </c>
      <c r="F25" s="3268"/>
      <c r="G25" s="3269"/>
      <c r="H25" s="3270" t="str">
        <f>IF(ISERROR(LOOKUP(A25,作業員データ!A:A,作業員データ!W:W)),"",LOOKUP(A25,作業員データ!A:A,作業員データ!W:W))</f>
        <v/>
      </c>
      <c r="I25" s="3271"/>
      <c r="J25" s="3271"/>
      <c r="K25" s="3272"/>
      <c r="L25" s="366"/>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c r="AO25" s="365"/>
      <c r="AP25" s="365"/>
      <c r="AQ25" s="365"/>
      <c r="AR25" s="3273"/>
      <c r="AS25" s="3273"/>
      <c r="AT25" s="3273"/>
      <c r="AU25" s="3274"/>
      <c r="AV25" s="333"/>
      <c r="AW25" s="333"/>
      <c r="AX25" s="333"/>
      <c r="AY25" s="333"/>
      <c r="AZ25" s="333"/>
      <c r="BA25" s="333"/>
      <c r="BB25" s="333"/>
      <c r="BC25" s="333"/>
      <c r="BD25" s="333"/>
      <c r="BE25" s="333"/>
    </row>
    <row r="26" spans="1:60" ht="21.75" customHeight="1">
      <c r="A26" s="367"/>
      <c r="D26" s="511">
        <v>9</v>
      </c>
      <c r="E26" s="3267" t="str">
        <f>IF(ISERROR(LOOKUP(A26,作業員データ!A:A,作業員データ!C:C)),"",LOOKUP(A26,作業員データ!A:A,作業員データ!C:C))</f>
        <v/>
      </c>
      <c r="F26" s="3268"/>
      <c r="G26" s="3269"/>
      <c r="H26" s="3270" t="str">
        <f>IF(ISERROR(LOOKUP(A26,作業員データ!A:A,作業員データ!W:W)),"",LOOKUP(A26,作業員データ!A:A,作業員データ!W:W))</f>
        <v/>
      </c>
      <c r="I26" s="3271"/>
      <c r="J26" s="3271"/>
      <c r="K26" s="3272"/>
      <c r="L26" s="366"/>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N26" s="365"/>
      <c r="AO26" s="365"/>
      <c r="AP26" s="365"/>
      <c r="AQ26" s="365"/>
      <c r="AR26" s="3273"/>
      <c r="AS26" s="3273"/>
      <c r="AT26" s="3273"/>
      <c r="AU26" s="3274"/>
      <c r="AV26" s="333"/>
      <c r="AW26" s="333"/>
      <c r="AX26" s="333"/>
      <c r="AY26" s="333"/>
      <c r="AZ26" s="333"/>
      <c r="BA26" s="333"/>
      <c r="BB26" s="333"/>
      <c r="BC26" s="333"/>
      <c r="BD26" s="333"/>
      <c r="BE26" s="333"/>
    </row>
    <row r="27" spans="1:60" ht="21.75" customHeight="1">
      <c r="A27" s="367"/>
      <c r="D27" s="511">
        <v>10</v>
      </c>
      <c r="E27" s="3267" t="str">
        <f>IF(ISERROR(LOOKUP(A27,作業員データ!A:A,作業員データ!C:C)),"",LOOKUP(A27,作業員データ!A:A,作業員データ!C:C))</f>
        <v/>
      </c>
      <c r="F27" s="3268"/>
      <c r="G27" s="3269"/>
      <c r="H27" s="3270" t="str">
        <f>IF(ISERROR(LOOKUP(A27,作業員データ!A:A,作業員データ!W:W)),"",LOOKUP(A27,作業員データ!A:A,作業員データ!W:W))</f>
        <v/>
      </c>
      <c r="I27" s="3271"/>
      <c r="J27" s="3271"/>
      <c r="K27" s="3272"/>
      <c r="L27" s="366"/>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273"/>
      <c r="AS27" s="3273"/>
      <c r="AT27" s="3273"/>
      <c r="AU27" s="3274"/>
      <c r="AV27" s="333"/>
      <c r="AW27" s="333"/>
      <c r="AX27" s="333"/>
      <c r="AY27" s="333"/>
      <c r="AZ27" s="333"/>
      <c r="BA27" s="333"/>
      <c r="BB27" s="333"/>
      <c r="BC27" s="333"/>
      <c r="BD27" s="333"/>
      <c r="BE27" s="333"/>
    </row>
    <row r="28" spans="1:60" ht="21.75" customHeight="1">
      <c r="A28" s="367"/>
      <c r="D28" s="511">
        <v>11</v>
      </c>
      <c r="E28" s="3267" t="str">
        <f>IF(ISERROR(LOOKUP(A28,作業員データ!A:A,作業員データ!C:C)),"",LOOKUP(A28,作業員データ!A:A,作業員データ!C:C))</f>
        <v/>
      </c>
      <c r="F28" s="3268"/>
      <c r="G28" s="3269"/>
      <c r="H28" s="3270" t="str">
        <f>IF(ISERROR(LOOKUP(A28,作業員データ!A:A,作業員データ!W:W)),"",LOOKUP(A28,作業員データ!A:A,作業員データ!W:W))</f>
        <v/>
      </c>
      <c r="I28" s="3271"/>
      <c r="J28" s="3271"/>
      <c r="K28" s="3272"/>
      <c r="L28" s="366"/>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c r="AJ28" s="365"/>
      <c r="AK28" s="365"/>
      <c r="AL28" s="365"/>
      <c r="AM28" s="365"/>
      <c r="AN28" s="365"/>
      <c r="AO28" s="365"/>
      <c r="AP28" s="365"/>
      <c r="AQ28" s="365"/>
      <c r="AR28" s="3273"/>
      <c r="AS28" s="3273"/>
      <c r="AT28" s="3273"/>
      <c r="AU28" s="3274"/>
      <c r="AV28" s="333"/>
      <c r="AW28" s="333"/>
      <c r="AX28" s="333"/>
      <c r="AY28" s="333"/>
      <c r="AZ28" s="333"/>
      <c r="BA28" s="333"/>
      <c r="BB28" s="333"/>
      <c r="BC28" s="333"/>
      <c r="BD28" s="333"/>
      <c r="BE28" s="333"/>
    </row>
    <row r="29" spans="1:60" ht="21.75" customHeight="1">
      <c r="A29" s="367"/>
      <c r="D29" s="511">
        <v>12</v>
      </c>
      <c r="E29" s="3267" t="str">
        <f>IF(ISERROR(LOOKUP(A29,作業員データ!A:A,作業員データ!C:C)),"",LOOKUP(A29,作業員データ!A:A,作業員データ!C:C))</f>
        <v/>
      </c>
      <c r="F29" s="3268"/>
      <c r="G29" s="3269"/>
      <c r="H29" s="3270" t="str">
        <f>IF(ISERROR(LOOKUP(A29,作業員データ!A:A,作業員データ!W:W)),"",LOOKUP(A29,作業員データ!A:A,作業員データ!W:W))</f>
        <v/>
      </c>
      <c r="I29" s="3271"/>
      <c r="J29" s="3271"/>
      <c r="K29" s="3272"/>
      <c r="L29" s="366"/>
      <c r="M29" s="365"/>
      <c r="N29" s="365"/>
      <c r="O29" s="365"/>
      <c r="P29" s="365"/>
      <c r="Q29" s="365"/>
      <c r="R29" s="365"/>
      <c r="S29" s="365"/>
      <c r="T29" s="365"/>
      <c r="U29" s="365"/>
      <c r="V29" s="365"/>
      <c r="W29" s="365"/>
      <c r="X29" s="365"/>
      <c r="Y29" s="365"/>
      <c r="Z29" s="365"/>
      <c r="AA29" s="365"/>
      <c r="AB29" s="365"/>
      <c r="AC29" s="365"/>
      <c r="AD29" s="365"/>
      <c r="AE29" s="365"/>
      <c r="AF29" s="365"/>
      <c r="AG29" s="365"/>
      <c r="AH29" s="365"/>
      <c r="AI29" s="365"/>
      <c r="AJ29" s="365"/>
      <c r="AK29" s="365"/>
      <c r="AL29" s="365"/>
      <c r="AM29" s="365"/>
      <c r="AN29" s="365"/>
      <c r="AO29" s="365"/>
      <c r="AP29" s="365"/>
      <c r="AQ29" s="365"/>
      <c r="AR29" s="3273"/>
      <c r="AS29" s="3273"/>
      <c r="AT29" s="3273"/>
      <c r="AU29" s="3274"/>
      <c r="AV29" s="333"/>
      <c r="AW29" s="333"/>
      <c r="AX29" s="333"/>
      <c r="AY29" s="333"/>
      <c r="AZ29" s="333"/>
      <c r="BA29" s="333"/>
      <c r="BB29" s="333"/>
      <c r="BC29" s="333"/>
      <c r="BD29" s="333"/>
      <c r="BE29" s="333"/>
    </row>
    <row r="30" spans="1:60" ht="21.75" customHeight="1" thickBot="1">
      <c r="A30" s="364"/>
      <c r="D30" s="512">
        <v>13</v>
      </c>
      <c r="E30" s="3275" t="str">
        <f>IF(ISERROR(LOOKUP(A30,作業員データ!A:A,作業員データ!C:C)),"",LOOKUP(A30,作業員データ!A:A,作業員データ!C:C))</f>
        <v/>
      </c>
      <c r="F30" s="3276"/>
      <c r="G30" s="3277"/>
      <c r="H30" s="3278" t="str">
        <f>IF(ISERROR(LOOKUP(A30,作業員データ!A:A,作業員データ!W:W)),"",LOOKUP(A30,作業員データ!A:A,作業員データ!W:W))</f>
        <v/>
      </c>
      <c r="I30" s="3279"/>
      <c r="J30" s="3279"/>
      <c r="K30" s="3280"/>
      <c r="L30" s="363"/>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281"/>
      <c r="AS30" s="3281"/>
      <c r="AT30" s="3281"/>
      <c r="AU30" s="3282"/>
      <c r="AV30" s="333"/>
      <c r="AW30" s="333"/>
      <c r="AX30" s="333"/>
      <c r="AY30" s="333"/>
      <c r="AZ30" s="333"/>
      <c r="BA30" s="333"/>
      <c r="BB30" s="333"/>
      <c r="BC30" s="333"/>
      <c r="BD30" s="333"/>
      <c r="BE30" s="333"/>
    </row>
    <row r="31" spans="1:60" ht="18.95" customHeight="1" thickTop="1">
      <c r="E31" s="357"/>
      <c r="F31" s="357"/>
      <c r="G31" s="357"/>
      <c r="H31" s="357"/>
      <c r="I31" s="357"/>
      <c r="J31" s="357"/>
      <c r="K31" s="357"/>
      <c r="L31" s="361" t="s">
        <v>1678</v>
      </c>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283"/>
      <c r="AS31" s="3283"/>
      <c r="AT31" s="3283"/>
      <c r="AU31" s="3284"/>
      <c r="AV31" s="333"/>
      <c r="AW31" s="333"/>
      <c r="AX31" s="333"/>
      <c r="AY31" s="333"/>
      <c r="AZ31" s="333"/>
      <c r="BA31" s="333"/>
      <c r="BB31" s="333"/>
      <c r="BC31" s="333"/>
      <c r="BD31" s="333"/>
      <c r="BE31" s="333"/>
    </row>
    <row r="32" spans="1:60" ht="13.5" customHeight="1">
      <c r="BF32" s="334"/>
      <c r="BH32" s="334"/>
    </row>
    <row r="33" spans="3:57" ht="40.5" customHeight="1">
      <c r="C33" s="340" t="s">
        <v>1677</v>
      </c>
      <c r="D33" s="3285" t="s">
        <v>1676</v>
      </c>
      <c r="E33" s="3286"/>
      <c r="F33" s="3286"/>
      <c r="G33" s="3286"/>
      <c r="H33" s="3286"/>
      <c r="I33" s="3286"/>
      <c r="J33" s="3286"/>
      <c r="K33" s="3286"/>
      <c r="L33" s="3287"/>
      <c r="M33" s="359" t="s">
        <v>1900</v>
      </c>
      <c r="N33" s="359" t="s">
        <v>1900</v>
      </c>
      <c r="O33" s="359" t="s">
        <v>1900</v>
      </c>
      <c r="P33" s="359" t="s">
        <v>1900</v>
      </c>
      <c r="Q33" s="359" t="s">
        <v>1900</v>
      </c>
      <c r="R33" s="359" t="s">
        <v>1900</v>
      </c>
      <c r="S33" s="359" t="s">
        <v>1900</v>
      </c>
      <c r="T33" s="359" t="s">
        <v>1901</v>
      </c>
      <c r="U33" s="358" t="s">
        <v>1902</v>
      </c>
      <c r="V33" s="359" t="s">
        <v>1900</v>
      </c>
      <c r="W33" s="358" t="s">
        <v>1902</v>
      </c>
      <c r="X33" s="359" t="s">
        <v>1900</v>
      </c>
      <c r="Y33" s="359" t="s">
        <v>1900</v>
      </c>
      <c r="Z33" s="359" t="s">
        <v>1900</v>
      </c>
      <c r="AA33" s="359" t="s">
        <v>1900</v>
      </c>
      <c r="AB33" s="359" t="s">
        <v>1900</v>
      </c>
      <c r="AC33" s="359" t="s">
        <v>1900</v>
      </c>
      <c r="AD33" s="359" t="s">
        <v>1900</v>
      </c>
      <c r="AE33" s="359" t="s">
        <v>1900</v>
      </c>
      <c r="AF33" s="359" t="s">
        <v>1900</v>
      </c>
      <c r="AG33" s="359" t="s">
        <v>1900</v>
      </c>
      <c r="AH33" s="358" t="s">
        <v>1902</v>
      </c>
      <c r="AI33" s="358" t="s">
        <v>1902</v>
      </c>
      <c r="AJ33" s="358" t="s">
        <v>1902</v>
      </c>
      <c r="AK33" s="359" t="s">
        <v>1900</v>
      </c>
      <c r="AL33" s="359" t="s">
        <v>1900</v>
      </c>
      <c r="AM33" s="359" t="s">
        <v>1900</v>
      </c>
      <c r="AN33" s="359" t="s">
        <v>1900</v>
      </c>
      <c r="AO33" s="359" t="s">
        <v>1902</v>
      </c>
      <c r="AP33" s="359" t="s">
        <v>1902</v>
      </c>
      <c r="AQ33" s="358" t="s">
        <v>1902</v>
      </c>
      <c r="AR33" s="3288" t="s">
        <v>1675</v>
      </c>
      <c r="AS33" s="3289"/>
      <c r="AT33" s="3289"/>
      <c r="AU33" s="3290"/>
      <c r="AV33" s="341"/>
      <c r="AW33" s="333"/>
      <c r="AX33" s="333"/>
      <c r="AY33" s="333"/>
      <c r="AZ33" s="333"/>
      <c r="BA33" s="333"/>
      <c r="BB33" s="333"/>
      <c r="BC33" s="333"/>
      <c r="BD33" s="333"/>
      <c r="BE33" s="333"/>
    </row>
    <row r="34" spans="3:57" ht="9" customHeight="1">
      <c r="C34" s="357"/>
      <c r="D34" s="356"/>
      <c r="E34" s="356"/>
      <c r="F34" s="356"/>
      <c r="G34" s="356"/>
      <c r="H34" s="356"/>
      <c r="I34" s="356"/>
      <c r="J34" s="356"/>
      <c r="K34" s="341"/>
      <c r="L34" s="341"/>
      <c r="M34" s="341"/>
      <c r="N34" s="341"/>
      <c r="O34" s="341"/>
      <c r="P34" s="355"/>
      <c r="Q34" s="355"/>
      <c r="R34" s="355"/>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291"/>
      <c r="AS34" s="3292"/>
      <c r="AT34" s="3292"/>
      <c r="AU34" s="3293"/>
      <c r="AV34" s="341"/>
      <c r="AW34" s="333"/>
      <c r="AX34" s="333"/>
      <c r="AY34" s="333"/>
      <c r="AZ34" s="333"/>
      <c r="BA34" s="333"/>
      <c r="BB34" s="333"/>
      <c r="BC34" s="333"/>
      <c r="BD34" s="333"/>
      <c r="BE34" s="333"/>
    </row>
    <row r="35" spans="3:57" ht="36.75" customHeight="1">
      <c r="C35" s="340" t="s">
        <v>1674</v>
      </c>
      <c r="D35" s="354" t="s">
        <v>1673</v>
      </c>
      <c r="E35" s="352"/>
      <c r="F35" s="352"/>
      <c r="G35" s="352"/>
      <c r="H35" s="352"/>
      <c r="I35" s="352"/>
      <c r="J35" s="352"/>
      <c r="K35" s="350"/>
      <c r="L35" s="350"/>
      <c r="M35" s="337"/>
      <c r="N35" s="337"/>
      <c r="O35" s="337"/>
      <c r="P35" s="337"/>
      <c r="Q35" s="337"/>
      <c r="R35" s="337"/>
      <c r="S35" s="337"/>
      <c r="T35" s="337"/>
      <c r="U35" s="337"/>
      <c r="V35" s="336"/>
      <c r="W35" s="337"/>
      <c r="X35" s="336"/>
      <c r="Y35" s="337"/>
      <c r="Z35" s="337"/>
      <c r="AA35" s="337"/>
      <c r="AB35" s="337"/>
      <c r="AC35" s="337"/>
      <c r="AD35" s="337"/>
      <c r="AE35" s="337"/>
      <c r="AF35" s="337"/>
      <c r="AG35" s="337"/>
      <c r="AH35" s="337"/>
      <c r="AI35" s="336"/>
      <c r="AJ35" s="336"/>
      <c r="AK35" s="336"/>
      <c r="AL35" s="337"/>
      <c r="AM35" s="337"/>
      <c r="AN35" s="337"/>
      <c r="AO35" s="337"/>
      <c r="AP35" s="337"/>
      <c r="AQ35" s="336"/>
      <c r="AR35" s="3291"/>
      <c r="AS35" s="3292"/>
      <c r="AT35" s="3292"/>
      <c r="AU35" s="3293"/>
      <c r="AV35" s="341"/>
      <c r="AW35" s="333"/>
      <c r="AX35" s="333"/>
      <c r="AY35" s="333"/>
      <c r="AZ35" s="333"/>
      <c r="BA35" s="333"/>
      <c r="BB35" s="333"/>
      <c r="BC35" s="333"/>
      <c r="BD35" s="333"/>
      <c r="BE35" s="333"/>
    </row>
    <row r="36" spans="3:57" ht="13.5" customHeight="1">
      <c r="D36" s="342"/>
      <c r="E36" s="342"/>
      <c r="F36" s="342"/>
      <c r="G36" s="342"/>
      <c r="H36" s="342"/>
      <c r="I36" s="342"/>
      <c r="AR36" s="3291"/>
      <c r="AS36" s="3292"/>
      <c r="AT36" s="3292"/>
      <c r="AU36" s="3293"/>
      <c r="AV36" s="341"/>
      <c r="AW36" s="333"/>
      <c r="AX36" s="333"/>
      <c r="AY36" s="333"/>
      <c r="AZ36" s="333"/>
      <c r="BA36" s="333"/>
      <c r="BB36" s="333"/>
      <c r="BC36" s="333"/>
      <c r="BD36" s="333"/>
      <c r="BE36" s="333"/>
    </row>
    <row r="37" spans="3:57" ht="20.25" customHeight="1">
      <c r="C37" s="340" t="s">
        <v>1672</v>
      </c>
      <c r="D37" s="354" t="s">
        <v>1671</v>
      </c>
      <c r="E37" s="352"/>
      <c r="F37" s="352"/>
      <c r="G37" s="352"/>
      <c r="H37" s="352"/>
      <c r="I37" s="352"/>
      <c r="J37" s="352"/>
      <c r="K37" s="350"/>
      <c r="L37" s="350"/>
      <c r="M37" s="337"/>
      <c r="N37" s="337"/>
      <c r="O37" s="337"/>
      <c r="P37" s="337"/>
      <c r="Q37" s="337"/>
      <c r="R37" s="337"/>
      <c r="S37" s="337"/>
      <c r="T37" s="337"/>
      <c r="U37" s="337"/>
      <c r="V37" s="336"/>
      <c r="W37" s="337"/>
      <c r="X37" s="336"/>
      <c r="Y37" s="337"/>
      <c r="Z37" s="337"/>
      <c r="AA37" s="337"/>
      <c r="AB37" s="337"/>
      <c r="AC37" s="337"/>
      <c r="AD37" s="337"/>
      <c r="AE37" s="337"/>
      <c r="AF37" s="337"/>
      <c r="AG37" s="337"/>
      <c r="AH37" s="337"/>
      <c r="AI37" s="336"/>
      <c r="AJ37" s="336"/>
      <c r="AK37" s="336"/>
      <c r="AL37" s="337"/>
      <c r="AM37" s="337"/>
      <c r="AN37" s="337"/>
      <c r="AO37" s="337"/>
      <c r="AP37" s="337"/>
      <c r="AQ37" s="336"/>
      <c r="AR37" s="3294"/>
      <c r="AS37" s="3295"/>
      <c r="AT37" s="3295"/>
      <c r="AU37" s="3296"/>
      <c r="AV37" s="341"/>
      <c r="AW37" s="333"/>
      <c r="AX37" s="333"/>
      <c r="AY37" s="333"/>
      <c r="AZ37" s="333"/>
      <c r="BA37" s="333"/>
      <c r="BB37" s="333"/>
      <c r="BC37" s="333"/>
      <c r="BD37" s="333"/>
      <c r="BE37" s="333"/>
    </row>
    <row r="38" spans="3:57" ht="13.5" customHeight="1">
      <c r="C38" s="353"/>
      <c r="D38" s="352"/>
      <c r="E38" s="352"/>
      <c r="F38" s="352"/>
      <c r="G38" s="352"/>
      <c r="H38" s="352"/>
      <c r="I38" s="352"/>
      <c r="J38" s="352"/>
      <c r="K38" s="350"/>
      <c r="L38" s="350"/>
      <c r="M38" s="350"/>
      <c r="N38" s="350"/>
      <c r="O38" s="350"/>
      <c r="P38" s="351"/>
      <c r="Q38" s="351"/>
      <c r="R38" s="351"/>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41"/>
      <c r="AS38" s="341"/>
      <c r="AT38" s="349"/>
      <c r="AU38" s="349"/>
      <c r="AV38" s="341"/>
      <c r="AW38" s="333"/>
      <c r="AX38" s="333"/>
      <c r="AY38" s="333"/>
      <c r="AZ38" s="333"/>
      <c r="BA38" s="333"/>
      <c r="BB38" s="333"/>
      <c r="BC38" s="333"/>
      <c r="BD38" s="333"/>
      <c r="BE38" s="333"/>
    </row>
    <row r="39" spans="3:57" ht="18.75" customHeight="1">
      <c r="C39" s="3297" t="s">
        <v>1670</v>
      </c>
      <c r="D39" s="3298" t="s">
        <v>1669</v>
      </c>
      <c r="E39" s="3299"/>
      <c r="F39" s="3299"/>
      <c r="G39" s="3299"/>
      <c r="H39" s="3299"/>
      <c r="I39" s="3299"/>
      <c r="J39" s="3300"/>
      <c r="K39" s="348" t="s">
        <v>1668</v>
      </c>
      <c r="L39" s="513"/>
      <c r="M39" s="347"/>
      <c r="N39" s="347"/>
      <c r="O39" s="347"/>
      <c r="P39" s="347"/>
      <c r="Q39" s="347"/>
      <c r="R39" s="347"/>
      <c r="S39" s="347"/>
      <c r="T39" s="347"/>
      <c r="U39" s="347"/>
      <c r="V39" s="346"/>
      <c r="W39" s="347"/>
      <c r="X39" s="346"/>
      <c r="Y39" s="347"/>
      <c r="Z39" s="347"/>
      <c r="AA39" s="347"/>
      <c r="AB39" s="347"/>
      <c r="AC39" s="347"/>
      <c r="AD39" s="347"/>
      <c r="AE39" s="347"/>
      <c r="AF39" s="347"/>
      <c r="AG39" s="347"/>
      <c r="AH39" s="347"/>
      <c r="AI39" s="346"/>
      <c r="AJ39" s="346"/>
      <c r="AK39" s="346"/>
      <c r="AL39" s="347"/>
      <c r="AM39" s="347"/>
      <c r="AN39" s="347"/>
      <c r="AO39" s="347"/>
      <c r="AP39" s="347"/>
      <c r="AQ39" s="346"/>
      <c r="AR39" s="3304" t="s">
        <v>1667</v>
      </c>
      <c r="AS39" s="2733"/>
      <c r="AT39" s="2733"/>
      <c r="AU39" s="2734"/>
      <c r="AV39" s="341"/>
      <c r="AW39" s="333"/>
      <c r="AX39" s="333"/>
      <c r="AY39" s="333"/>
      <c r="AZ39" s="333"/>
      <c r="BA39" s="333"/>
      <c r="BB39" s="333"/>
      <c r="BC39" s="333"/>
      <c r="BD39" s="333"/>
      <c r="BE39" s="333"/>
    </row>
    <row r="40" spans="3:57" ht="18.75" customHeight="1">
      <c r="C40" s="2731"/>
      <c r="D40" s="3301"/>
      <c r="E40" s="3302"/>
      <c r="F40" s="3302"/>
      <c r="G40" s="3302"/>
      <c r="H40" s="3302"/>
      <c r="I40" s="3302"/>
      <c r="J40" s="3303"/>
      <c r="K40" s="345" t="s">
        <v>1666</v>
      </c>
      <c r="L40" s="514"/>
      <c r="M40" s="344"/>
      <c r="N40" s="344"/>
      <c r="O40" s="344"/>
      <c r="P40" s="344"/>
      <c r="Q40" s="344"/>
      <c r="R40" s="344"/>
      <c r="S40" s="344"/>
      <c r="T40" s="344"/>
      <c r="U40" s="344"/>
      <c r="V40" s="343"/>
      <c r="W40" s="344"/>
      <c r="X40" s="343"/>
      <c r="Y40" s="344"/>
      <c r="Z40" s="344"/>
      <c r="AA40" s="344"/>
      <c r="AB40" s="344"/>
      <c r="AC40" s="344"/>
      <c r="AD40" s="344"/>
      <c r="AE40" s="344"/>
      <c r="AF40" s="344"/>
      <c r="AG40" s="344"/>
      <c r="AH40" s="344"/>
      <c r="AI40" s="343"/>
      <c r="AJ40" s="343"/>
      <c r="AK40" s="343"/>
      <c r="AL40" s="344"/>
      <c r="AM40" s="344"/>
      <c r="AN40" s="344"/>
      <c r="AO40" s="344"/>
      <c r="AP40" s="344"/>
      <c r="AQ40" s="343"/>
      <c r="AR40" s="3305"/>
      <c r="AS40" s="3306"/>
      <c r="AT40" s="3306"/>
      <c r="AU40" s="3307"/>
      <c r="AV40" s="341"/>
      <c r="AW40" s="333"/>
      <c r="AX40" s="333"/>
      <c r="AY40" s="333"/>
      <c r="AZ40" s="333"/>
      <c r="BA40" s="333"/>
      <c r="BB40" s="333"/>
      <c r="BC40" s="333"/>
      <c r="BD40" s="333"/>
      <c r="BE40" s="333"/>
    </row>
    <row r="41" spans="3:57" ht="13.5" customHeight="1">
      <c r="D41" s="342"/>
      <c r="E41" s="342"/>
      <c r="F41" s="342"/>
      <c r="G41" s="342"/>
      <c r="H41" s="342"/>
      <c r="I41" s="342"/>
      <c r="AR41" s="3308"/>
      <c r="AS41" s="3309"/>
      <c r="AT41" s="3309"/>
      <c r="AU41" s="3310"/>
      <c r="AV41" s="341"/>
      <c r="AW41" s="333"/>
      <c r="AX41" s="333"/>
      <c r="AY41" s="333"/>
      <c r="AZ41" s="333"/>
      <c r="BA41" s="333"/>
      <c r="BB41" s="333"/>
      <c r="BC41" s="333"/>
      <c r="BD41" s="333"/>
      <c r="BE41" s="333"/>
    </row>
    <row r="42" spans="3:57" ht="20.25" customHeight="1">
      <c r="C42" s="340" t="s">
        <v>1665</v>
      </c>
      <c r="D42" s="515" t="s">
        <v>1664</v>
      </c>
      <c r="E42" s="339"/>
      <c r="F42" s="339"/>
      <c r="G42" s="339"/>
      <c r="H42" s="339"/>
      <c r="I42" s="339"/>
      <c r="J42" s="338"/>
      <c r="K42" s="338"/>
      <c r="L42" s="338"/>
      <c r="M42" s="337"/>
      <c r="N42" s="337"/>
      <c r="O42" s="337"/>
      <c r="P42" s="337"/>
      <c r="Q42" s="337"/>
      <c r="R42" s="337"/>
      <c r="S42" s="337"/>
      <c r="T42" s="337"/>
      <c r="U42" s="337"/>
      <c r="V42" s="336"/>
      <c r="W42" s="337"/>
      <c r="X42" s="336"/>
      <c r="Y42" s="337"/>
      <c r="Z42" s="337"/>
      <c r="AA42" s="337"/>
      <c r="AB42" s="337"/>
      <c r="AC42" s="337"/>
      <c r="AD42" s="337"/>
      <c r="AE42" s="337"/>
      <c r="AF42" s="337"/>
      <c r="AG42" s="337"/>
      <c r="AH42" s="337"/>
      <c r="AI42" s="336"/>
      <c r="AJ42" s="336"/>
      <c r="AK42" s="336"/>
      <c r="AL42" s="337"/>
      <c r="AM42" s="337"/>
      <c r="AN42" s="337"/>
      <c r="AO42" s="337"/>
      <c r="AP42" s="337"/>
      <c r="AQ42" s="336"/>
      <c r="AR42" s="3311"/>
      <c r="AS42" s="3312"/>
      <c r="AT42" s="3312"/>
      <c r="AU42" s="3313"/>
      <c r="AV42" s="333"/>
      <c r="AW42" s="333"/>
      <c r="AX42" s="333"/>
      <c r="AY42" s="333"/>
      <c r="AZ42" s="333"/>
      <c r="BA42" s="333"/>
      <c r="BB42" s="333"/>
      <c r="BC42" s="333"/>
      <c r="BD42" s="333"/>
      <c r="BE42" s="333"/>
    </row>
    <row r="43" spans="3:57" ht="18" customHeight="1">
      <c r="D43" s="411" t="s">
        <v>1663</v>
      </c>
    </row>
    <row r="44" spans="3:57" ht="18" customHeight="1">
      <c r="S44" s="333"/>
    </row>
    <row r="45" spans="3:57" ht="18" customHeight="1"/>
    <row r="46" spans="3:57" ht="18" customHeight="1"/>
    <row r="47" spans="3:57" ht="18" customHeight="1"/>
    <row r="48" spans="3:57" ht="18" customHeight="1"/>
    <row r="49" ht="18" customHeight="1"/>
    <row r="50" ht="18" customHeight="1"/>
    <row r="51" ht="18" customHeight="1"/>
  </sheetData>
  <mergeCells count="77">
    <mergeCell ref="D33:L33"/>
    <mergeCell ref="AR33:AU37"/>
    <mergeCell ref="C39:C40"/>
    <mergeCell ref="D39:J40"/>
    <mergeCell ref="AR39:AU39"/>
    <mergeCell ref="AR40:AU42"/>
    <mergeCell ref="E30:G30"/>
    <mergeCell ref="H30:K30"/>
    <mergeCell ref="AR30:AS30"/>
    <mergeCell ref="AT30:AU30"/>
    <mergeCell ref="AR31:AS31"/>
    <mergeCell ref="AT31:AU31"/>
    <mergeCell ref="E28:G28"/>
    <mergeCell ref="H28:K28"/>
    <mergeCell ref="AR28:AS28"/>
    <mergeCell ref="AT28:AU28"/>
    <mergeCell ref="E29:G29"/>
    <mergeCell ref="H29:K29"/>
    <mergeCell ref="AR29:AS29"/>
    <mergeCell ref="AT29:AU29"/>
    <mergeCell ref="E26:G26"/>
    <mergeCell ref="H26:K26"/>
    <mergeCell ref="AR26:AS26"/>
    <mergeCell ref="AT26:AU26"/>
    <mergeCell ref="E27:G27"/>
    <mergeCell ref="H27:K27"/>
    <mergeCell ref="AR27:AS27"/>
    <mergeCell ref="AT27:AU27"/>
    <mergeCell ref="E24:G24"/>
    <mergeCell ref="H24:K24"/>
    <mergeCell ref="AR24:AS24"/>
    <mergeCell ref="AT24:AU24"/>
    <mergeCell ref="E25:G25"/>
    <mergeCell ref="H25:K25"/>
    <mergeCell ref="AR25:AS25"/>
    <mergeCell ref="AT25:AU25"/>
    <mergeCell ref="E22:G22"/>
    <mergeCell ref="H22:K22"/>
    <mergeCell ref="AR22:AS22"/>
    <mergeCell ref="AT22:AU22"/>
    <mergeCell ref="E23:G23"/>
    <mergeCell ref="H23:K23"/>
    <mergeCell ref="AR23:AS23"/>
    <mergeCell ref="AT23:AU23"/>
    <mergeCell ref="E20:G20"/>
    <mergeCell ref="H20:K20"/>
    <mergeCell ref="AR20:AS20"/>
    <mergeCell ref="AT20:AU20"/>
    <mergeCell ref="E21:G21"/>
    <mergeCell ref="H21:K21"/>
    <mergeCell ref="AR21:AS21"/>
    <mergeCell ref="AT21:AU21"/>
    <mergeCell ref="AR18:AS18"/>
    <mergeCell ref="AT18:AU18"/>
    <mergeCell ref="E19:G19"/>
    <mergeCell ref="H19:K19"/>
    <mergeCell ref="AR19:AS19"/>
    <mergeCell ref="AT19:AU19"/>
    <mergeCell ref="A16:A17"/>
    <mergeCell ref="D16:D17"/>
    <mergeCell ref="E16:G17"/>
    <mergeCell ref="H16:K17"/>
    <mergeCell ref="E18:G18"/>
    <mergeCell ref="H18:K18"/>
    <mergeCell ref="D1:H1"/>
    <mergeCell ref="J1:O1"/>
    <mergeCell ref="AA4:AC4"/>
    <mergeCell ref="AD4:AF5"/>
    <mergeCell ref="AG4:AO5"/>
    <mergeCell ref="O7:U7"/>
    <mergeCell ref="AP4:AR4"/>
    <mergeCell ref="AS4:AU4"/>
    <mergeCell ref="W5:X7"/>
    <mergeCell ref="AA5:AC8"/>
    <mergeCell ref="AP5:AR8"/>
    <mergeCell ref="AS5:AU8"/>
    <mergeCell ref="AD6:AF8"/>
  </mergeCells>
  <phoneticPr fontId="5"/>
  <printOptions horizontalCentered="1" verticalCentered="1"/>
  <pageMargins left="0.78740157480314965" right="0.39370078740157483" top="0.59055118110236227" bottom="0.59055118110236227" header="0.59055118110236227" footer="0.39370078740157483"/>
  <pageSetup paperSize="8" scale="98" firstPageNumber="28" orientation="landscape" useFirstPageNumber="1" r:id="rId1"/>
  <headerFooter alignWithMargins="0">
    <oddHeader>&amp;R&amp;"ＭＳ 明朝,標準"&amp;10戸安様式第19号</oddHeader>
    <oddFooter>&amp;C- &amp;P -&amp;R&amp;"ＭＳ 明朝,標準"&amp;10H26.09.01改訂</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6"/>
  <sheetViews>
    <sheetView zoomScaleNormal="85" workbookViewId="0">
      <selection activeCell="AW28" sqref="AW28"/>
    </sheetView>
  </sheetViews>
  <sheetFormatPr defaultRowHeight="14.25"/>
  <cols>
    <col min="1" max="36" width="2.625" style="938" customWidth="1"/>
    <col min="37" max="256" width="9" style="938"/>
    <col min="257" max="292" width="2.625" style="938" customWidth="1"/>
    <col min="293" max="512" width="9" style="938"/>
    <col min="513" max="548" width="2.625" style="938" customWidth="1"/>
    <col min="549" max="768" width="9" style="938"/>
    <col min="769" max="804" width="2.625" style="938" customWidth="1"/>
    <col min="805" max="1024" width="9" style="938"/>
    <col min="1025" max="1060" width="2.625" style="938" customWidth="1"/>
    <col min="1061" max="1280" width="9" style="938"/>
    <col min="1281" max="1316" width="2.625" style="938" customWidth="1"/>
    <col min="1317" max="1536" width="9" style="938"/>
    <col min="1537" max="1572" width="2.625" style="938" customWidth="1"/>
    <col min="1573" max="1792" width="9" style="938"/>
    <col min="1793" max="1828" width="2.625" style="938" customWidth="1"/>
    <col min="1829" max="2048" width="9" style="938"/>
    <col min="2049" max="2084" width="2.625" style="938" customWidth="1"/>
    <col min="2085" max="2304" width="9" style="938"/>
    <col min="2305" max="2340" width="2.625" style="938" customWidth="1"/>
    <col min="2341" max="2560" width="9" style="938"/>
    <col min="2561" max="2596" width="2.625" style="938" customWidth="1"/>
    <col min="2597" max="2816" width="9" style="938"/>
    <col min="2817" max="2852" width="2.625" style="938" customWidth="1"/>
    <col min="2853" max="3072" width="9" style="938"/>
    <col min="3073" max="3108" width="2.625" style="938" customWidth="1"/>
    <col min="3109" max="3328" width="9" style="938"/>
    <col min="3329" max="3364" width="2.625" style="938" customWidth="1"/>
    <col min="3365" max="3584" width="9" style="938"/>
    <col min="3585" max="3620" width="2.625" style="938" customWidth="1"/>
    <col min="3621" max="3840" width="9" style="938"/>
    <col min="3841" max="3876" width="2.625" style="938" customWidth="1"/>
    <col min="3877" max="4096" width="9" style="938"/>
    <col min="4097" max="4132" width="2.625" style="938" customWidth="1"/>
    <col min="4133" max="4352" width="9" style="938"/>
    <col min="4353" max="4388" width="2.625" style="938" customWidth="1"/>
    <col min="4389" max="4608" width="9" style="938"/>
    <col min="4609" max="4644" width="2.625" style="938" customWidth="1"/>
    <col min="4645" max="4864" width="9" style="938"/>
    <col min="4865" max="4900" width="2.625" style="938" customWidth="1"/>
    <col min="4901" max="5120" width="9" style="938"/>
    <col min="5121" max="5156" width="2.625" style="938" customWidth="1"/>
    <col min="5157" max="5376" width="9" style="938"/>
    <col min="5377" max="5412" width="2.625" style="938" customWidth="1"/>
    <col min="5413" max="5632" width="9" style="938"/>
    <col min="5633" max="5668" width="2.625" style="938" customWidth="1"/>
    <col min="5669" max="5888" width="9" style="938"/>
    <col min="5889" max="5924" width="2.625" style="938" customWidth="1"/>
    <col min="5925" max="6144" width="9" style="938"/>
    <col min="6145" max="6180" width="2.625" style="938" customWidth="1"/>
    <col min="6181" max="6400" width="9" style="938"/>
    <col min="6401" max="6436" width="2.625" style="938" customWidth="1"/>
    <col min="6437" max="6656" width="9" style="938"/>
    <col min="6657" max="6692" width="2.625" style="938" customWidth="1"/>
    <col min="6693" max="6912" width="9" style="938"/>
    <col min="6913" max="6948" width="2.625" style="938" customWidth="1"/>
    <col min="6949" max="7168" width="9" style="938"/>
    <col min="7169" max="7204" width="2.625" style="938" customWidth="1"/>
    <col min="7205" max="7424" width="9" style="938"/>
    <col min="7425" max="7460" width="2.625" style="938" customWidth="1"/>
    <col min="7461" max="7680" width="9" style="938"/>
    <col min="7681" max="7716" width="2.625" style="938" customWidth="1"/>
    <col min="7717" max="7936" width="9" style="938"/>
    <col min="7937" max="7972" width="2.625" style="938" customWidth="1"/>
    <col min="7973" max="8192" width="9" style="938"/>
    <col min="8193" max="8228" width="2.625" style="938" customWidth="1"/>
    <col min="8229" max="8448" width="9" style="938"/>
    <col min="8449" max="8484" width="2.625" style="938" customWidth="1"/>
    <col min="8485" max="8704" width="9" style="938"/>
    <col min="8705" max="8740" width="2.625" style="938" customWidth="1"/>
    <col min="8741" max="8960" width="9" style="938"/>
    <col min="8961" max="8996" width="2.625" style="938" customWidth="1"/>
    <col min="8997" max="9216" width="9" style="938"/>
    <col min="9217" max="9252" width="2.625" style="938" customWidth="1"/>
    <col min="9253" max="9472" width="9" style="938"/>
    <col min="9473" max="9508" width="2.625" style="938" customWidth="1"/>
    <col min="9509" max="9728" width="9" style="938"/>
    <col min="9729" max="9764" width="2.625" style="938" customWidth="1"/>
    <col min="9765" max="9984" width="9" style="938"/>
    <col min="9985" max="10020" width="2.625" style="938" customWidth="1"/>
    <col min="10021" max="10240" width="9" style="938"/>
    <col min="10241" max="10276" width="2.625" style="938" customWidth="1"/>
    <col min="10277" max="10496" width="9" style="938"/>
    <col min="10497" max="10532" width="2.625" style="938" customWidth="1"/>
    <col min="10533" max="10752" width="9" style="938"/>
    <col min="10753" max="10788" width="2.625" style="938" customWidth="1"/>
    <col min="10789" max="11008" width="9" style="938"/>
    <col min="11009" max="11044" width="2.625" style="938" customWidth="1"/>
    <col min="11045" max="11264" width="9" style="938"/>
    <col min="11265" max="11300" width="2.625" style="938" customWidth="1"/>
    <col min="11301" max="11520" width="9" style="938"/>
    <col min="11521" max="11556" width="2.625" style="938" customWidth="1"/>
    <col min="11557" max="11776" width="9" style="938"/>
    <col min="11777" max="11812" width="2.625" style="938" customWidth="1"/>
    <col min="11813" max="12032" width="9" style="938"/>
    <col min="12033" max="12068" width="2.625" style="938" customWidth="1"/>
    <col min="12069" max="12288" width="9" style="938"/>
    <col min="12289" max="12324" width="2.625" style="938" customWidth="1"/>
    <col min="12325" max="12544" width="9" style="938"/>
    <col min="12545" max="12580" width="2.625" style="938" customWidth="1"/>
    <col min="12581" max="12800" width="9" style="938"/>
    <col min="12801" max="12836" width="2.625" style="938" customWidth="1"/>
    <col min="12837" max="13056" width="9" style="938"/>
    <col min="13057" max="13092" width="2.625" style="938" customWidth="1"/>
    <col min="13093" max="13312" width="9" style="938"/>
    <col min="13313" max="13348" width="2.625" style="938" customWidth="1"/>
    <col min="13349" max="13568" width="9" style="938"/>
    <col min="13569" max="13604" width="2.625" style="938" customWidth="1"/>
    <col min="13605" max="13824" width="9" style="938"/>
    <col min="13825" max="13860" width="2.625" style="938" customWidth="1"/>
    <col min="13861" max="14080" width="9" style="938"/>
    <col min="14081" max="14116" width="2.625" style="938" customWidth="1"/>
    <col min="14117" max="14336" width="9" style="938"/>
    <col min="14337" max="14372" width="2.625" style="938" customWidth="1"/>
    <col min="14373" max="14592" width="9" style="938"/>
    <col min="14593" max="14628" width="2.625" style="938" customWidth="1"/>
    <col min="14629" max="14848" width="9" style="938"/>
    <col min="14849" max="14884" width="2.625" style="938" customWidth="1"/>
    <col min="14885" max="15104" width="9" style="938"/>
    <col min="15105" max="15140" width="2.625" style="938" customWidth="1"/>
    <col min="15141" max="15360" width="9" style="938"/>
    <col min="15361" max="15396" width="2.625" style="938" customWidth="1"/>
    <col min="15397" max="15616" width="9" style="938"/>
    <col min="15617" max="15652" width="2.625" style="938" customWidth="1"/>
    <col min="15653" max="15872" width="9" style="938"/>
    <col min="15873" max="15908" width="2.625" style="938" customWidth="1"/>
    <col min="15909" max="16128" width="9" style="938"/>
    <col min="16129" max="16164" width="2.625" style="938" customWidth="1"/>
    <col min="16165" max="16384" width="9" style="938"/>
  </cols>
  <sheetData>
    <row r="1" spans="1:35" ht="21" customHeight="1"/>
    <row r="2" spans="1:35" ht="21" customHeight="1">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row>
    <row r="3" spans="1:35" ht="21" customHeight="1">
      <c r="A3" s="939"/>
      <c r="B3" s="939"/>
      <c r="C3" s="939"/>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row>
    <row r="4" spans="1:35" ht="21" customHeight="1">
      <c r="C4" s="939" t="s">
        <v>2392</v>
      </c>
      <c r="D4" s="939"/>
      <c r="E4" s="939"/>
      <c r="F4" s="939"/>
      <c r="G4" s="939"/>
      <c r="H4" s="939"/>
      <c r="I4" s="939"/>
      <c r="J4" s="939"/>
      <c r="K4" s="939"/>
      <c r="L4" s="939"/>
      <c r="M4" s="939"/>
      <c r="N4" s="939"/>
      <c r="O4" s="939"/>
      <c r="P4" s="939"/>
      <c r="Q4" s="939"/>
      <c r="R4" s="939"/>
      <c r="S4" s="939"/>
      <c r="T4" s="939"/>
      <c r="U4" s="939"/>
      <c r="V4" s="939"/>
      <c r="W4" s="939"/>
      <c r="X4" s="939"/>
      <c r="Y4" s="939"/>
      <c r="Z4" s="939"/>
      <c r="AA4" s="939"/>
      <c r="AB4" s="939"/>
      <c r="AC4" s="939"/>
    </row>
    <row r="5" spans="1:35" ht="21" customHeight="1">
      <c r="C5" s="939"/>
      <c r="D5" s="939"/>
      <c r="E5" s="939"/>
      <c r="F5" s="939"/>
      <c r="G5" s="939"/>
      <c r="H5" s="939"/>
      <c r="I5" s="939"/>
      <c r="J5" s="939"/>
      <c r="K5" s="939"/>
      <c r="L5" s="939"/>
      <c r="M5" s="939"/>
      <c r="N5" s="939"/>
      <c r="O5" s="939"/>
      <c r="P5" s="939"/>
      <c r="Q5" s="939"/>
      <c r="R5" s="939"/>
      <c r="S5" s="939"/>
      <c r="T5" s="939"/>
      <c r="U5" s="939"/>
      <c r="V5" s="939"/>
      <c r="W5" s="939"/>
      <c r="X5" s="939"/>
      <c r="Y5" s="939"/>
      <c r="Z5" s="939"/>
      <c r="AA5" s="939"/>
      <c r="AB5" s="939"/>
      <c r="AC5" s="939"/>
    </row>
    <row r="6" spans="1:35" ht="21" customHeight="1">
      <c r="C6" s="939"/>
      <c r="D6" s="939"/>
      <c r="E6" s="939"/>
      <c r="F6" s="939"/>
      <c r="G6" s="939"/>
      <c r="H6" s="939"/>
      <c r="I6" s="939"/>
      <c r="J6" s="939"/>
      <c r="K6" s="939"/>
      <c r="L6" s="939"/>
      <c r="M6" s="939"/>
      <c r="N6" s="939"/>
      <c r="O6" s="939"/>
      <c r="P6" s="939"/>
      <c r="Q6" s="939"/>
      <c r="R6" s="939"/>
      <c r="S6" s="939"/>
      <c r="T6" s="939"/>
      <c r="U6" s="939"/>
      <c r="V6" s="939"/>
      <c r="W6" s="939"/>
      <c r="X6" s="939"/>
      <c r="Y6" s="939"/>
      <c r="Z6" s="939"/>
      <c r="AA6" s="939"/>
      <c r="AB6" s="939"/>
      <c r="AC6" s="939"/>
    </row>
    <row r="7" spans="1:35" ht="21" customHeight="1">
      <c r="C7" s="938" t="s">
        <v>2393</v>
      </c>
    </row>
    <row r="8" spans="1:35" ht="21" customHeight="1">
      <c r="C8" s="938" t="s">
        <v>2394</v>
      </c>
    </row>
    <row r="9" spans="1:35" ht="21" customHeight="1">
      <c r="C9" s="938" t="s">
        <v>2395</v>
      </c>
    </row>
    <row r="10" spans="1:35" ht="21" customHeight="1"/>
    <row r="11" spans="1:35" ht="21" customHeight="1">
      <c r="C11" s="938" t="s">
        <v>2396</v>
      </c>
    </row>
    <row r="12" spans="1:35" ht="21" customHeight="1">
      <c r="C12" s="938" t="s">
        <v>2397</v>
      </c>
    </row>
    <row r="13" spans="1:35" ht="21" customHeight="1"/>
    <row r="14" spans="1:35" ht="21" customHeight="1">
      <c r="C14" s="938" t="s">
        <v>2398</v>
      </c>
    </row>
    <row r="15" spans="1:35" ht="21" customHeight="1">
      <c r="C15" s="938" t="s">
        <v>2399</v>
      </c>
    </row>
    <row r="16" spans="1:35" ht="21" customHeight="1">
      <c r="C16" s="938" t="s">
        <v>2400</v>
      </c>
    </row>
    <row r="17" spans="1:35" ht="21" customHeight="1"/>
    <row r="18" spans="1:35" ht="21" customHeight="1">
      <c r="C18" s="938" t="s">
        <v>2401</v>
      </c>
    </row>
    <row r="19" spans="1:35" ht="21" customHeight="1">
      <c r="C19" s="938" t="s">
        <v>2402</v>
      </c>
    </row>
    <row r="20" spans="1:35" ht="21" customHeight="1"/>
    <row r="21" spans="1:35" ht="21" customHeight="1">
      <c r="A21" s="940"/>
      <c r="B21" s="940"/>
      <c r="C21" s="941" t="s">
        <v>2403</v>
      </c>
      <c r="D21" s="940"/>
      <c r="E21" s="940"/>
      <c r="F21" s="940"/>
      <c r="G21" s="940"/>
      <c r="H21" s="940"/>
      <c r="I21" s="940"/>
      <c r="J21" s="940"/>
      <c r="K21" s="940"/>
      <c r="L21" s="940"/>
      <c r="M21" s="940"/>
      <c r="N21" s="940"/>
      <c r="O21" s="940"/>
      <c r="P21" s="940"/>
      <c r="Q21" s="940"/>
      <c r="R21" s="940"/>
      <c r="S21" s="940"/>
      <c r="T21" s="940"/>
      <c r="U21" s="940"/>
      <c r="V21" s="940"/>
      <c r="W21" s="940"/>
      <c r="X21" s="940"/>
      <c r="Y21" s="940"/>
      <c r="Z21" s="940"/>
      <c r="AA21" s="940"/>
      <c r="AB21" s="940"/>
      <c r="AC21" s="940"/>
      <c r="AD21" s="940"/>
      <c r="AE21" s="940"/>
      <c r="AF21" s="940"/>
      <c r="AG21" s="940"/>
      <c r="AH21" s="940"/>
      <c r="AI21" s="940"/>
    </row>
    <row r="22" spans="1:35" ht="21" customHeight="1">
      <c r="C22" s="938" t="s">
        <v>2404</v>
      </c>
    </row>
    <row r="23" spans="1:35" ht="21" customHeight="1"/>
    <row r="24" spans="1:35" ht="21" customHeight="1">
      <c r="C24" s="942" t="s">
        <v>2405</v>
      </c>
    </row>
    <row r="25" spans="1:35" ht="21" customHeight="1">
      <c r="C25" s="938" t="s">
        <v>2406</v>
      </c>
    </row>
    <row r="26" spans="1:35" ht="21" customHeight="1"/>
    <row r="27" spans="1:35" ht="21" customHeight="1">
      <c r="C27" s="938" t="s">
        <v>2407</v>
      </c>
    </row>
    <row r="28" spans="1:35" ht="21" customHeight="1"/>
    <row r="29" spans="1:35" ht="21" customHeight="1"/>
    <row r="30" spans="1:35" ht="21" customHeight="1"/>
    <row r="31" spans="1:35" ht="21" customHeight="1">
      <c r="AA31" s="938" t="s">
        <v>2408</v>
      </c>
    </row>
    <row r="32" spans="1:3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spans="1:34" ht="21" customHeight="1"/>
    <row r="50" spans="1:34" ht="21" customHeight="1"/>
    <row r="51" spans="1:34" ht="21" customHeight="1"/>
    <row r="52" spans="1:34" ht="21" customHeight="1"/>
    <row r="53" spans="1:34" ht="21" customHeight="1"/>
    <row r="54" spans="1:34" ht="21" customHeight="1"/>
    <row r="55" spans="1:34" ht="21" customHeight="1"/>
    <row r="56" spans="1:34" ht="21" customHeight="1"/>
    <row r="57" spans="1:34" ht="21" customHeight="1">
      <c r="B57" s="942"/>
      <c r="C57" s="942"/>
      <c r="D57" s="942"/>
      <c r="E57" s="942"/>
      <c r="F57" s="943"/>
      <c r="G57" s="943"/>
      <c r="H57" s="943"/>
      <c r="I57" s="943"/>
      <c r="J57" s="943"/>
      <c r="K57" s="943"/>
      <c r="L57" s="943"/>
      <c r="M57" s="943"/>
      <c r="N57" s="943"/>
      <c r="O57" s="943"/>
      <c r="P57" s="943"/>
      <c r="Q57" s="943"/>
      <c r="R57" s="943"/>
      <c r="S57" s="943"/>
      <c r="T57" s="943"/>
      <c r="U57" s="943"/>
      <c r="V57" s="943"/>
      <c r="W57" s="943"/>
      <c r="X57" s="943"/>
      <c r="Y57" s="943"/>
      <c r="Z57" s="943"/>
      <c r="AA57" s="943"/>
      <c r="AB57" s="943"/>
      <c r="AC57" s="943"/>
      <c r="AD57" s="943"/>
      <c r="AE57" s="943"/>
      <c r="AF57" s="943"/>
      <c r="AG57" s="943"/>
      <c r="AH57" s="943"/>
    </row>
    <row r="58" spans="1:34" ht="21" customHeight="1">
      <c r="B58" s="944"/>
      <c r="C58" s="944"/>
      <c r="D58" s="944"/>
      <c r="E58" s="944"/>
      <c r="F58" s="945"/>
      <c r="G58" s="945"/>
      <c r="H58" s="945"/>
      <c r="I58" s="945"/>
      <c r="J58" s="945"/>
      <c r="K58" s="945"/>
      <c r="L58" s="945"/>
      <c r="M58" s="946"/>
      <c r="N58" s="946"/>
      <c r="O58" s="946"/>
      <c r="P58" s="946"/>
      <c r="Q58" s="946"/>
      <c r="R58" s="946"/>
      <c r="S58" s="946"/>
      <c r="T58" s="946"/>
      <c r="U58" s="946"/>
      <c r="V58" s="946"/>
      <c r="W58" s="946"/>
      <c r="X58" s="946"/>
      <c r="Y58" s="946"/>
      <c r="Z58" s="946"/>
      <c r="AA58" s="946"/>
      <c r="AB58" s="946"/>
      <c r="AC58" s="946"/>
      <c r="AD58" s="946"/>
      <c r="AE58" s="946"/>
      <c r="AF58" s="946"/>
      <c r="AG58" s="946"/>
      <c r="AH58" s="946"/>
    </row>
    <row r="59" spans="1:34" ht="21" customHeight="1">
      <c r="A59" s="947"/>
    </row>
    <row r="60" spans="1:34" ht="21" customHeight="1">
      <c r="A60" s="947"/>
      <c r="B60" s="942"/>
      <c r="C60" s="942"/>
      <c r="D60" s="942"/>
      <c r="E60" s="942"/>
      <c r="F60" s="943"/>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row>
    <row r="61" spans="1:34" ht="21" customHeight="1">
      <c r="B61" s="942"/>
      <c r="C61" s="942"/>
      <c r="D61" s="942"/>
      <c r="E61" s="942"/>
      <c r="F61" s="943"/>
      <c r="G61" s="943"/>
      <c r="H61" s="943"/>
      <c r="I61" s="943"/>
      <c r="J61" s="943"/>
      <c r="K61" s="943"/>
      <c r="L61" s="943"/>
      <c r="M61" s="943"/>
      <c r="N61" s="943"/>
      <c r="O61" s="943"/>
      <c r="P61" s="943"/>
      <c r="Q61" s="943"/>
      <c r="R61" s="943"/>
      <c r="S61" s="943"/>
      <c r="T61" s="943"/>
      <c r="U61" s="942"/>
      <c r="V61" s="942"/>
      <c r="W61" s="942"/>
      <c r="X61" s="942"/>
      <c r="Y61" s="942"/>
      <c r="Z61" s="942"/>
      <c r="AA61" s="942"/>
      <c r="AB61" s="942"/>
      <c r="AC61" s="942"/>
      <c r="AD61" s="942"/>
      <c r="AE61" s="942"/>
      <c r="AF61" s="942"/>
      <c r="AG61" s="942"/>
      <c r="AH61" s="942"/>
    </row>
    <row r="62" spans="1:34" ht="21" customHeight="1"/>
    <row r="63" spans="1:34" ht="21" customHeight="1"/>
    <row r="64" spans="1:3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sheetData>
  <phoneticPr fontId="5"/>
  <printOptions horizontalCentered="1" verticalCentered="1"/>
  <pageMargins left="0.98425196850393704" right="0.98425196850393704" top="0.98425196850393704" bottom="0.98425196850393704" header="0.11811023622047245" footer="0.39370078740157483"/>
  <pageSetup paperSize="9" firstPageNumber="18" orientation="portrait"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I101"/>
  <sheetViews>
    <sheetView zoomScaleNormal="100" workbookViewId="0">
      <selection activeCell="AN12" sqref="AN12"/>
    </sheetView>
  </sheetViews>
  <sheetFormatPr defaultRowHeight="14.25"/>
  <cols>
    <col min="1" max="36" width="2.625" style="948" customWidth="1"/>
    <col min="37" max="256" width="9" style="948"/>
    <col min="257" max="292" width="2.625" style="948" customWidth="1"/>
    <col min="293" max="512" width="9" style="948"/>
    <col min="513" max="548" width="2.625" style="948" customWidth="1"/>
    <col min="549" max="768" width="9" style="948"/>
    <col min="769" max="804" width="2.625" style="948" customWidth="1"/>
    <col min="805" max="1024" width="9" style="948"/>
    <col min="1025" max="1060" width="2.625" style="948" customWidth="1"/>
    <col min="1061" max="1280" width="9" style="948"/>
    <col min="1281" max="1316" width="2.625" style="948" customWidth="1"/>
    <col min="1317" max="1536" width="9" style="948"/>
    <col min="1537" max="1572" width="2.625" style="948" customWidth="1"/>
    <col min="1573" max="1792" width="9" style="948"/>
    <col min="1793" max="1828" width="2.625" style="948" customWidth="1"/>
    <col min="1829" max="2048" width="9" style="948"/>
    <col min="2049" max="2084" width="2.625" style="948" customWidth="1"/>
    <col min="2085" max="2304" width="9" style="948"/>
    <col min="2305" max="2340" width="2.625" style="948" customWidth="1"/>
    <col min="2341" max="2560" width="9" style="948"/>
    <col min="2561" max="2596" width="2.625" style="948" customWidth="1"/>
    <col min="2597" max="2816" width="9" style="948"/>
    <col min="2817" max="2852" width="2.625" style="948" customWidth="1"/>
    <col min="2853" max="3072" width="9" style="948"/>
    <col min="3073" max="3108" width="2.625" style="948" customWidth="1"/>
    <col min="3109" max="3328" width="9" style="948"/>
    <col min="3329" max="3364" width="2.625" style="948" customWidth="1"/>
    <col min="3365" max="3584" width="9" style="948"/>
    <col min="3585" max="3620" width="2.625" style="948" customWidth="1"/>
    <col min="3621" max="3840" width="9" style="948"/>
    <col min="3841" max="3876" width="2.625" style="948" customWidth="1"/>
    <col min="3877" max="4096" width="9" style="948"/>
    <col min="4097" max="4132" width="2.625" style="948" customWidth="1"/>
    <col min="4133" max="4352" width="9" style="948"/>
    <col min="4353" max="4388" width="2.625" style="948" customWidth="1"/>
    <col min="4389" max="4608" width="9" style="948"/>
    <col min="4609" max="4644" width="2.625" style="948" customWidth="1"/>
    <col min="4645" max="4864" width="9" style="948"/>
    <col min="4865" max="4900" width="2.625" style="948" customWidth="1"/>
    <col min="4901" max="5120" width="9" style="948"/>
    <col min="5121" max="5156" width="2.625" style="948" customWidth="1"/>
    <col min="5157" max="5376" width="9" style="948"/>
    <col min="5377" max="5412" width="2.625" style="948" customWidth="1"/>
    <col min="5413" max="5632" width="9" style="948"/>
    <col min="5633" max="5668" width="2.625" style="948" customWidth="1"/>
    <col min="5669" max="5888" width="9" style="948"/>
    <col min="5889" max="5924" width="2.625" style="948" customWidth="1"/>
    <col min="5925" max="6144" width="9" style="948"/>
    <col min="6145" max="6180" width="2.625" style="948" customWidth="1"/>
    <col min="6181" max="6400" width="9" style="948"/>
    <col min="6401" max="6436" width="2.625" style="948" customWidth="1"/>
    <col min="6437" max="6656" width="9" style="948"/>
    <col min="6657" max="6692" width="2.625" style="948" customWidth="1"/>
    <col min="6693" max="6912" width="9" style="948"/>
    <col min="6913" max="6948" width="2.625" style="948" customWidth="1"/>
    <col min="6949" max="7168" width="9" style="948"/>
    <col min="7169" max="7204" width="2.625" style="948" customWidth="1"/>
    <col min="7205" max="7424" width="9" style="948"/>
    <col min="7425" max="7460" width="2.625" style="948" customWidth="1"/>
    <col min="7461" max="7680" width="9" style="948"/>
    <col min="7681" max="7716" width="2.625" style="948" customWidth="1"/>
    <col min="7717" max="7936" width="9" style="948"/>
    <col min="7937" max="7972" width="2.625" style="948" customWidth="1"/>
    <col min="7973" max="8192" width="9" style="948"/>
    <col min="8193" max="8228" width="2.625" style="948" customWidth="1"/>
    <col min="8229" max="8448" width="9" style="948"/>
    <col min="8449" max="8484" width="2.625" style="948" customWidth="1"/>
    <col min="8485" max="8704" width="9" style="948"/>
    <col min="8705" max="8740" width="2.625" style="948" customWidth="1"/>
    <col min="8741" max="8960" width="9" style="948"/>
    <col min="8961" max="8996" width="2.625" style="948" customWidth="1"/>
    <col min="8997" max="9216" width="9" style="948"/>
    <col min="9217" max="9252" width="2.625" style="948" customWidth="1"/>
    <col min="9253" max="9472" width="9" style="948"/>
    <col min="9473" max="9508" width="2.625" style="948" customWidth="1"/>
    <col min="9509" max="9728" width="9" style="948"/>
    <col min="9729" max="9764" width="2.625" style="948" customWidth="1"/>
    <col min="9765" max="9984" width="9" style="948"/>
    <col min="9985" max="10020" width="2.625" style="948" customWidth="1"/>
    <col min="10021" max="10240" width="9" style="948"/>
    <col min="10241" max="10276" width="2.625" style="948" customWidth="1"/>
    <col min="10277" max="10496" width="9" style="948"/>
    <col min="10497" max="10532" width="2.625" style="948" customWidth="1"/>
    <col min="10533" max="10752" width="9" style="948"/>
    <col min="10753" max="10788" width="2.625" style="948" customWidth="1"/>
    <col min="10789" max="11008" width="9" style="948"/>
    <col min="11009" max="11044" width="2.625" style="948" customWidth="1"/>
    <col min="11045" max="11264" width="9" style="948"/>
    <col min="11265" max="11300" width="2.625" style="948" customWidth="1"/>
    <col min="11301" max="11520" width="9" style="948"/>
    <col min="11521" max="11556" width="2.625" style="948" customWidth="1"/>
    <col min="11557" max="11776" width="9" style="948"/>
    <col min="11777" max="11812" width="2.625" style="948" customWidth="1"/>
    <col min="11813" max="12032" width="9" style="948"/>
    <col min="12033" max="12068" width="2.625" style="948" customWidth="1"/>
    <col min="12069" max="12288" width="9" style="948"/>
    <col min="12289" max="12324" width="2.625" style="948" customWidth="1"/>
    <col min="12325" max="12544" width="9" style="948"/>
    <col min="12545" max="12580" width="2.625" style="948" customWidth="1"/>
    <col min="12581" max="12800" width="9" style="948"/>
    <col min="12801" max="12836" width="2.625" style="948" customWidth="1"/>
    <col min="12837" max="13056" width="9" style="948"/>
    <col min="13057" max="13092" width="2.625" style="948" customWidth="1"/>
    <col min="13093" max="13312" width="9" style="948"/>
    <col min="13313" max="13348" width="2.625" style="948" customWidth="1"/>
    <col min="13349" max="13568" width="9" style="948"/>
    <col min="13569" max="13604" width="2.625" style="948" customWidth="1"/>
    <col min="13605" max="13824" width="9" style="948"/>
    <col min="13825" max="13860" width="2.625" style="948" customWidth="1"/>
    <col min="13861" max="14080" width="9" style="948"/>
    <col min="14081" max="14116" width="2.625" style="948" customWidth="1"/>
    <col min="14117" max="14336" width="9" style="948"/>
    <col min="14337" max="14372" width="2.625" style="948" customWidth="1"/>
    <col min="14373" max="14592" width="9" style="948"/>
    <col min="14593" max="14628" width="2.625" style="948" customWidth="1"/>
    <col min="14629" max="14848" width="9" style="948"/>
    <col min="14849" max="14884" width="2.625" style="948" customWidth="1"/>
    <col min="14885" max="15104" width="9" style="948"/>
    <col min="15105" max="15140" width="2.625" style="948" customWidth="1"/>
    <col min="15141" max="15360" width="9" style="948"/>
    <col min="15361" max="15396" width="2.625" style="948" customWidth="1"/>
    <col min="15397" max="15616" width="9" style="948"/>
    <col min="15617" max="15652" width="2.625" style="948" customWidth="1"/>
    <col min="15653" max="15872" width="9" style="948"/>
    <col min="15873" max="15908" width="2.625" style="948" customWidth="1"/>
    <col min="15909" max="16128" width="9" style="948"/>
    <col min="16129" max="16164" width="2.625" style="948" customWidth="1"/>
    <col min="16165" max="16384" width="9" style="948"/>
  </cols>
  <sheetData>
    <row r="1" spans="1:35">
      <c r="C1" s="949"/>
    </row>
    <row r="2" spans="1:35" ht="15" customHeight="1"/>
    <row r="3" spans="1:35" ht="15" customHeight="1">
      <c r="A3" s="950" t="s">
        <v>2409</v>
      </c>
      <c r="B3" s="950"/>
      <c r="C3" s="950"/>
      <c r="D3" s="950"/>
      <c r="E3" s="950"/>
      <c r="F3" s="950"/>
      <c r="G3" s="950"/>
      <c r="H3" s="950"/>
      <c r="I3" s="950"/>
      <c r="J3" s="950"/>
      <c r="K3" s="950"/>
      <c r="L3" s="950"/>
      <c r="M3" s="950"/>
      <c r="N3" s="950"/>
      <c r="O3" s="950"/>
      <c r="P3" s="950"/>
      <c r="Q3" s="950"/>
      <c r="R3" s="950"/>
      <c r="S3" s="950"/>
      <c r="T3" s="950"/>
      <c r="U3" s="950"/>
      <c r="V3" s="950"/>
      <c r="W3" s="950"/>
      <c r="X3" s="950"/>
      <c r="Y3" s="950"/>
      <c r="Z3" s="950"/>
      <c r="AA3" s="950"/>
      <c r="AB3" s="950"/>
      <c r="AC3" s="950"/>
      <c r="AD3" s="950"/>
      <c r="AE3" s="950"/>
      <c r="AF3" s="950"/>
      <c r="AG3" s="950"/>
      <c r="AH3" s="950"/>
      <c r="AI3" s="950"/>
    </row>
    <row r="4" spans="1:35" ht="15" customHeight="1"/>
    <row r="5" spans="1:35" ht="15" customHeight="1">
      <c r="A5" s="951"/>
      <c r="B5" s="952"/>
      <c r="C5" s="952"/>
      <c r="D5" s="952"/>
      <c r="E5" s="952"/>
      <c r="F5" s="952"/>
      <c r="G5" s="952"/>
      <c r="H5" s="952"/>
      <c r="I5" s="952"/>
      <c r="J5" s="952"/>
      <c r="K5" s="952"/>
      <c r="L5" s="952"/>
      <c r="M5" s="952"/>
      <c r="N5" s="952"/>
      <c r="O5" s="952"/>
      <c r="P5" s="952"/>
      <c r="Q5" s="952"/>
      <c r="R5" s="952"/>
      <c r="S5" s="952"/>
      <c r="T5" s="952"/>
      <c r="U5" s="952"/>
      <c r="V5" s="952"/>
      <c r="W5" s="952"/>
      <c r="X5" s="952"/>
      <c r="Y5" s="952"/>
      <c r="Z5" s="952"/>
      <c r="AA5" s="952"/>
      <c r="AB5" s="952"/>
      <c r="AC5" s="952"/>
      <c r="AD5" s="952"/>
      <c r="AE5" s="952"/>
      <c r="AF5" s="952"/>
      <c r="AG5" s="952"/>
      <c r="AH5" s="952"/>
      <c r="AI5" s="953"/>
    </row>
    <row r="6" spans="1:35" ht="15" customHeight="1">
      <c r="A6" s="954"/>
      <c r="B6" s="955" t="s">
        <v>2410</v>
      </c>
      <c r="C6" s="955"/>
      <c r="D6" s="955"/>
      <c r="E6" s="955"/>
      <c r="F6" s="3314" t="str">
        <f>入力!$C$25</f>
        <v>大山建設株式会社</v>
      </c>
      <c r="G6" s="3315"/>
      <c r="H6" s="3315"/>
      <c r="I6" s="3315"/>
      <c r="J6" s="3315"/>
      <c r="K6" s="3315"/>
      <c r="L6" s="3315"/>
      <c r="M6" s="3315"/>
      <c r="N6" s="3315"/>
      <c r="O6" s="938"/>
      <c r="P6" s="938"/>
      <c r="Q6" s="938"/>
      <c r="S6" s="938"/>
      <c r="T6" s="938"/>
      <c r="U6" s="955" t="s">
        <v>2411</v>
      </c>
      <c r="V6" s="955"/>
      <c r="W6" s="3314" t="str">
        <f>入力!$C$27</f>
        <v>舗装工事業</v>
      </c>
      <c r="X6" s="3314"/>
      <c r="Y6" s="3314"/>
      <c r="Z6" s="3314"/>
      <c r="AA6" s="3314"/>
      <c r="AB6" s="3314"/>
      <c r="AC6" s="3314"/>
      <c r="AD6" s="3314"/>
      <c r="AE6" s="3314"/>
      <c r="AF6" s="3314"/>
      <c r="AG6" s="3314"/>
      <c r="AI6" s="956"/>
    </row>
    <row r="7" spans="1:35" ht="15" customHeight="1">
      <c r="A7" s="954"/>
      <c r="B7" s="938"/>
      <c r="C7" s="938"/>
      <c r="D7" s="938"/>
      <c r="E7" s="938"/>
      <c r="F7" s="938"/>
      <c r="G7" s="938"/>
      <c r="H7" s="938"/>
      <c r="I7" s="938"/>
      <c r="J7" s="938"/>
      <c r="K7" s="938"/>
      <c r="L7" s="938"/>
      <c r="M7" s="938"/>
      <c r="N7" s="938"/>
      <c r="O7" s="938"/>
      <c r="P7" s="938"/>
      <c r="Q7" s="938"/>
      <c r="S7" s="938"/>
      <c r="T7" s="938"/>
      <c r="U7" s="938"/>
      <c r="V7" s="938"/>
      <c r="W7" s="938"/>
      <c r="X7" s="938"/>
      <c r="Y7" s="938"/>
      <c r="Z7" s="938"/>
      <c r="AA7" s="938"/>
      <c r="AB7" s="938"/>
      <c r="AC7" s="938"/>
      <c r="AD7" s="938"/>
      <c r="AE7" s="938"/>
      <c r="AF7" s="938"/>
      <c r="AG7" s="938"/>
      <c r="AI7" s="956"/>
    </row>
    <row r="8" spans="1:35" ht="15" customHeight="1">
      <c r="A8" s="954"/>
      <c r="B8" s="938"/>
      <c r="C8" s="938"/>
      <c r="D8" s="938"/>
      <c r="E8" s="938"/>
      <c r="F8" s="938"/>
      <c r="G8" s="938"/>
      <c r="H8" s="938"/>
      <c r="I8" s="938"/>
      <c r="J8" s="938"/>
      <c r="K8" s="938"/>
      <c r="L8" s="938"/>
      <c r="M8" s="938"/>
      <c r="N8" s="938"/>
      <c r="O8" s="938"/>
      <c r="P8" s="938"/>
      <c r="Q8" s="938"/>
      <c r="S8" s="938"/>
      <c r="T8" s="938"/>
      <c r="U8" s="938"/>
      <c r="V8" s="938"/>
      <c r="W8" s="938"/>
      <c r="X8" s="938"/>
      <c r="Y8" s="938"/>
      <c r="Z8" s="938"/>
      <c r="AA8" s="938"/>
      <c r="AB8" s="938"/>
      <c r="AC8" s="938"/>
      <c r="AD8" s="938"/>
      <c r="AE8" s="938"/>
      <c r="AF8" s="938"/>
      <c r="AG8" s="938"/>
      <c r="AI8" s="956"/>
    </row>
    <row r="9" spans="1:35" ht="15" customHeight="1">
      <c r="A9" s="954"/>
      <c r="B9" s="938" t="s">
        <v>2412</v>
      </c>
      <c r="C9" s="938"/>
      <c r="D9" s="938"/>
      <c r="E9" s="938"/>
      <c r="F9" s="938"/>
      <c r="G9" s="938"/>
      <c r="H9" s="938"/>
      <c r="I9" s="938"/>
      <c r="J9" s="938"/>
      <c r="K9" s="938"/>
      <c r="L9" s="938"/>
      <c r="M9" s="938"/>
      <c r="N9" s="938"/>
      <c r="O9" s="938"/>
      <c r="P9" s="938"/>
      <c r="Q9" s="938"/>
      <c r="S9" s="938"/>
      <c r="T9" s="938"/>
      <c r="U9" s="938" t="s">
        <v>2413</v>
      </c>
      <c r="V9" s="938"/>
      <c r="W9" s="938"/>
      <c r="X9" s="938"/>
      <c r="Y9" s="938"/>
      <c r="Z9" s="938"/>
      <c r="AA9" s="938"/>
      <c r="AB9" s="938"/>
      <c r="AC9" s="938"/>
      <c r="AD9" s="938"/>
      <c r="AE9" s="938"/>
      <c r="AF9" s="938"/>
      <c r="AG9" s="938"/>
      <c r="AI9" s="956"/>
    </row>
    <row r="10" spans="1:35" ht="15" customHeight="1">
      <c r="A10" s="954"/>
      <c r="B10" s="955" t="s">
        <v>2414</v>
      </c>
      <c r="C10" s="955"/>
      <c r="D10" s="955"/>
      <c r="E10" s="955"/>
      <c r="F10" s="955"/>
      <c r="G10" s="955"/>
      <c r="H10" s="955"/>
      <c r="I10" s="955"/>
      <c r="J10" s="955"/>
      <c r="K10" s="955"/>
      <c r="L10" s="955"/>
      <c r="M10" s="955"/>
      <c r="N10" s="955"/>
      <c r="O10" s="938"/>
      <c r="P10" s="938"/>
      <c r="Q10" s="938"/>
      <c r="S10" s="938"/>
      <c r="T10" s="938"/>
      <c r="U10" s="955" t="s">
        <v>2415</v>
      </c>
      <c r="V10" s="955"/>
      <c r="W10" s="955"/>
      <c r="X10" s="955"/>
      <c r="Y10" s="955"/>
      <c r="Z10" s="955"/>
      <c r="AA10" s="955"/>
      <c r="AB10" s="955"/>
      <c r="AC10" s="955"/>
      <c r="AD10" s="955"/>
      <c r="AE10" s="955"/>
      <c r="AF10" s="955" t="s">
        <v>2416</v>
      </c>
      <c r="AG10" s="955"/>
      <c r="AI10" s="956"/>
    </row>
    <row r="11" spans="1:35" ht="15" customHeight="1">
      <c r="A11" s="954"/>
      <c r="B11" s="938"/>
      <c r="C11" s="938"/>
      <c r="D11" s="938"/>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938"/>
      <c r="AI11" s="956"/>
    </row>
    <row r="12" spans="1:35" ht="15" customHeight="1">
      <c r="A12" s="954"/>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56"/>
    </row>
    <row r="13" spans="1:35" ht="15" customHeight="1">
      <c r="A13" s="954"/>
      <c r="B13" s="955" t="s">
        <v>2417</v>
      </c>
      <c r="C13" s="955"/>
      <c r="D13" s="955"/>
      <c r="E13" s="955"/>
      <c r="F13" s="955"/>
      <c r="G13" s="955"/>
      <c r="H13" s="955"/>
      <c r="I13" s="955"/>
      <c r="J13" s="955"/>
      <c r="K13" s="955"/>
      <c r="L13" s="955"/>
      <c r="M13" s="955"/>
      <c r="N13" s="955"/>
      <c r="O13" s="938"/>
      <c r="P13" s="938" t="s">
        <v>2418</v>
      </c>
      <c r="Q13" s="938"/>
      <c r="R13" s="955"/>
      <c r="S13" s="955"/>
      <c r="T13" s="955" t="s">
        <v>2419</v>
      </c>
      <c r="U13" s="955"/>
      <c r="V13" s="955"/>
      <c r="W13" s="955" t="s">
        <v>2419</v>
      </c>
      <c r="X13" s="955"/>
      <c r="Y13" s="955"/>
      <c r="AA13" s="938" t="s">
        <v>2420</v>
      </c>
      <c r="AB13" s="938"/>
      <c r="AC13" s="955"/>
      <c r="AD13" s="955"/>
      <c r="AE13" s="955" t="s">
        <v>2419</v>
      </c>
      <c r="AF13" s="955"/>
      <c r="AG13" s="955" t="s">
        <v>2419</v>
      </c>
      <c r="AH13" s="955"/>
      <c r="AI13" s="957"/>
    </row>
    <row r="14" spans="1:35" ht="15" customHeight="1">
      <c r="A14" s="954"/>
      <c r="B14" s="938"/>
      <c r="C14" s="938"/>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8"/>
      <c r="AG14" s="938"/>
      <c r="AH14" s="938"/>
      <c r="AI14" s="956"/>
    </row>
    <row r="15" spans="1:35" ht="15" customHeight="1">
      <c r="A15" s="951"/>
      <c r="B15" s="952"/>
      <c r="C15" s="952"/>
      <c r="D15" s="952"/>
      <c r="E15" s="952"/>
      <c r="F15" s="952"/>
      <c r="G15" s="952"/>
      <c r="H15" s="952"/>
      <c r="I15" s="952"/>
      <c r="J15" s="952"/>
      <c r="K15" s="952"/>
      <c r="L15" s="952"/>
      <c r="M15" s="952"/>
      <c r="N15" s="952"/>
      <c r="O15" s="952"/>
      <c r="P15" s="952"/>
      <c r="Q15" s="952"/>
      <c r="R15" s="952"/>
      <c r="S15" s="952"/>
      <c r="T15" s="952"/>
      <c r="U15" s="953"/>
      <c r="V15" s="952"/>
      <c r="W15" s="952"/>
      <c r="X15" s="952"/>
      <c r="Y15" s="951"/>
      <c r="Z15" s="952"/>
      <c r="AA15" s="952"/>
      <c r="AB15" s="952"/>
      <c r="AC15" s="953"/>
      <c r="AD15" s="952"/>
      <c r="AE15" s="952"/>
      <c r="AF15" s="952"/>
      <c r="AG15" s="952"/>
      <c r="AH15" s="952"/>
      <c r="AI15" s="953"/>
    </row>
    <row r="16" spans="1:35" ht="15" customHeight="1">
      <c r="A16" s="958" t="s">
        <v>2421</v>
      </c>
      <c r="B16" s="940"/>
      <c r="C16" s="940"/>
      <c r="D16" s="940"/>
      <c r="E16" s="940"/>
      <c r="F16" s="940"/>
      <c r="G16" s="940"/>
      <c r="H16" s="940"/>
      <c r="I16" s="940"/>
      <c r="J16" s="940"/>
      <c r="K16" s="940"/>
      <c r="L16" s="940"/>
      <c r="M16" s="940"/>
      <c r="N16" s="940"/>
      <c r="O16" s="940"/>
      <c r="P16" s="940"/>
      <c r="Q16" s="940"/>
      <c r="R16" s="940"/>
      <c r="S16" s="940"/>
      <c r="T16" s="940"/>
      <c r="U16" s="959"/>
      <c r="V16" s="940" t="s">
        <v>2422</v>
      </c>
      <c r="W16" s="940"/>
      <c r="X16" s="940"/>
      <c r="Y16" s="958" t="s">
        <v>2423</v>
      </c>
      <c r="Z16" s="940"/>
      <c r="AA16" s="940"/>
      <c r="AB16" s="940"/>
      <c r="AC16" s="959"/>
      <c r="AD16" s="940" t="s">
        <v>2424</v>
      </c>
      <c r="AE16" s="940"/>
      <c r="AF16" s="940"/>
      <c r="AG16" s="940"/>
      <c r="AH16" s="940"/>
      <c r="AI16" s="959"/>
    </row>
    <row r="17" spans="1:35" ht="15" customHeight="1">
      <c r="A17" s="960"/>
      <c r="B17" s="955"/>
      <c r="C17" s="955"/>
      <c r="D17" s="955"/>
      <c r="E17" s="955"/>
      <c r="F17" s="955"/>
      <c r="G17" s="955"/>
      <c r="H17" s="955"/>
      <c r="I17" s="955"/>
      <c r="J17" s="955"/>
      <c r="K17" s="955"/>
      <c r="L17" s="955"/>
      <c r="M17" s="955"/>
      <c r="N17" s="955"/>
      <c r="O17" s="955"/>
      <c r="P17" s="955"/>
      <c r="Q17" s="955"/>
      <c r="R17" s="955"/>
      <c r="S17" s="955"/>
      <c r="T17" s="955"/>
      <c r="U17" s="957"/>
      <c r="V17" s="955"/>
      <c r="W17" s="955"/>
      <c r="X17" s="955"/>
      <c r="Y17" s="960"/>
      <c r="Z17" s="955"/>
      <c r="AA17" s="955"/>
      <c r="AB17" s="955"/>
      <c r="AC17" s="957"/>
      <c r="AD17" s="955"/>
      <c r="AE17" s="955"/>
      <c r="AF17" s="955"/>
      <c r="AG17" s="955"/>
      <c r="AH17" s="955"/>
      <c r="AI17" s="957"/>
    </row>
    <row r="18" spans="1:35" ht="15" customHeight="1">
      <c r="A18" s="951"/>
      <c r="B18" s="952"/>
      <c r="C18" s="952"/>
      <c r="D18" s="952"/>
      <c r="E18" s="952"/>
      <c r="F18" s="952"/>
      <c r="G18" s="952"/>
      <c r="H18" s="952"/>
      <c r="I18" s="952"/>
      <c r="J18" s="952"/>
      <c r="K18" s="952"/>
      <c r="L18" s="952"/>
      <c r="M18" s="952"/>
      <c r="N18" s="952"/>
      <c r="O18" s="952"/>
      <c r="P18" s="952"/>
      <c r="Q18" s="952"/>
      <c r="R18" s="952"/>
      <c r="S18" s="952"/>
      <c r="T18" s="952"/>
      <c r="U18" s="953"/>
      <c r="V18" s="952"/>
      <c r="W18" s="952"/>
      <c r="X18" s="952"/>
      <c r="Y18" s="951"/>
      <c r="Z18" s="952"/>
      <c r="AA18" s="952"/>
      <c r="AB18" s="952"/>
      <c r="AC18" s="953"/>
      <c r="AD18" s="952"/>
      <c r="AE18" s="952"/>
      <c r="AF18" s="952"/>
      <c r="AG18" s="952"/>
      <c r="AH18" s="952"/>
      <c r="AI18" s="953"/>
    </row>
    <row r="19" spans="1:35" ht="15" customHeight="1">
      <c r="A19" s="954"/>
      <c r="B19" s="938"/>
      <c r="C19" s="938"/>
      <c r="D19" s="938"/>
      <c r="E19" s="938"/>
      <c r="F19" s="938"/>
      <c r="G19" s="938"/>
      <c r="H19" s="938"/>
      <c r="I19" s="938"/>
      <c r="J19" s="938"/>
      <c r="K19" s="938"/>
      <c r="L19" s="938"/>
      <c r="M19" s="938"/>
      <c r="N19" s="938"/>
      <c r="O19" s="938"/>
      <c r="P19" s="938"/>
      <c r="Q19" s="938"/>
      <c r="R19" s="938"/>
      <c r="S19" s="938"/>
      <c r="T19" s="938"/>
      <c r="U19" s="956"/>
      <c r="V19" s="938"/>
      <c r="W19" s="938"/>
      <c r="X19" s="938"/>
      <c r="Y19" s="954"/>
      <c r="Z19" s="938"/>
      <c r="AA19" s="938"/>
      <c r="AB19" s="938"/>
      <c r="AC19" s="956"/>
      <c r="AD19" s="938"/>
      <c r="AE19" s="938"/>
      <c r="AF19" s="938"/>
      <c r="AG19" s="938"/>
      <c r="AH19" s="938"/>
      <c r="AI19" s="956"/>
    </row>
    <row r="20" spans="1:35" ht="15" customHeight="1">
      <c r="A20" s="960"/>
      <c r="B20" s="955"/>
      <c r="C20" s="955"/>
      <c r="D20" s="955"/>
      <c r="E20" s="955"/>
      <c r="F20" s="955"/>
      <c r="G20" s="955"/>
      <c r="H20" s="955"/>
      <c r="I20" s="955"/>
      <c r="J20" s="955"/>
      <c r="K20" s="955"/>
      <c r="L20" s="955"/>
      <c r="M20" s="955"/>
      <c r="N20" s="955"/>
      <c r="O20" s="955"/>
      <c r="P20" s="955"/>
      <c r="Q20" s="955"/>
      <c r="R20" s="955"/>
      <c r="S20" s="955"/>
      <c r="T20" s="955"/>
      <c r="U20" s="957"/>
      <c r="V20" s="955"/>
      <c r="W20" s="955"/>
      <c r="X20" s="955"/>
      <c r="Y20" s="960"/>
      <c r="Z20" s="955"/>
      <c r="AA20" s="955"/>
      <c r="AB20" s="955"/>
      <c r="AC20" s="957"/>
      <c r="AD20" s="955"/>
      <c r="AE20" s="955"/>
      <c r="AF20" s="955"/>
      <c r="AG20" s="955"/>
      <c r="AH20" s="955"/>
      <c r="AI20" s="957"/>
    </row>
    <row r="21" spans="1:35" ht="15" customHeight="1">
      <c r="A21" s="951"/>
      <c r="B21" s="952"/>
      <c r="C21" s="952"/>
      <c r="D21" s="952"/>
      <c r="E21" s="952"/>
      <c r="F21" s="952"/>
      <c r="G21" s="952"/>
      <c r="H21" s="952"/>
      <c r="I21" s="952"/>
      <c r="J21" s="952"/>
      <c r="K21" s="952"/>
      <c r="L21" s="952"/>
      <c r="M21" s="952"/>
      <c r="N21" s="952"/>
      <c r="O21" s="952"/>
      <c r="P21" s="952"/>
      <c r="Q21" s="952"/>
      <c r="R21" s="952"/>
      <c r="S21" s="952"/>
      <c r="T21" s="952"/>
      <c r="U21" s="953"/>
      <c r="V21" s="952"/>
      <c r="W21" s="952"/>
      <c r="X21" s="952"/>
      <c r="Y21" s="951"/>
      <c r="Z21" s="952"/>
      <c r="AA21" s="952"/>
      <c r="AB21" s="952"/>
      <c r="AC21" s="953"/>
      <c r="AD21" s="952"/>
      <c r="AE21" s="952"/>
      <c r="AF21" s="952"/>
      <c r="AG21" s="952"/>
      <c r="AH21" s="952"/>
      <c r="AI21" s="953"/>
    </row>
    <row r="22" spans="1:35" ht="15" customHeight="1">
      <c r="A22" s="954"/>
      <c r="B22" s="938"/>
      <c r="C22" s="938"/>
      <c r="D22" s="938"/>
      <c r="E22" s="938"/>
      <c r="F22" s="938"/>
      <c r="G22" s="938"/>
      <c r="H22" s="938"/>
      <c r="I22" s="938"/>
      <c r="J22" s="938"/>
      <c r="K22" s="938"/>
      <c r="L22" s="938"/>
      <c r="M22" s="938"/>
      <c r="N22" s="938"/>
      <c r="O22" s="938"/>
      <c r="P22" s="938"/>
      <c r="Q22" s="938"/>
      <c r="R22" s="938"/>
      <c r="S22" s="938"/>
      <c r="T22" s="938"/>
      <c r="U22" s="956"/>
      <c r="V22" s="938"/>
      <c r="W22" s="938"/>
      <c r="X22" s="938"/>
      <c r="Y22" s="954"/>
      <c r="Z22" s="938"/>
      <c r="AA22" s="938"/>
      <c r="AB22" s="938"/>
      <c r="AC22" s="956"/>
      <c r="AD22" s="938"/>
      <c r="AE22" s="938"/>
      <c r="AF22" s="938"/>
      <c r="AG22" s="938"/>
      <c r="AH22" s="938"/>
      <c r="AI22" s="956"/>
    </row>
    <row r="23" spans="1:35" ht="15" customHeight="1">
      <c r="A23" s="960"/>
      <c r="B23" s="955"/>
      <c r="C23" s="955"/>
      <c r="D23" s="955"/>
      <c r="E23" s="955"/>
      <c r="F23" s="955"/>
      <c r="G23" s="955"/>
      <c r="H23" s="955"/>
      <c r="I23" s="955"/>
      <c r="J23" s="955"/>
      <c r="K23" s="955"/>
      <c r="L23" s="955"/>
      <c r="M23" s="955"/>
      <c r="N23" s="955"/>
      <c r="O23" s="955"/>
      <c r="P23" s="955"/>
      <c r="Q23" s="955"/>
      <c r="R23" s="955"/>
      <c r="S23" s="955"/>
      <c r="T23" s="955"/>
      <c r="U23" s="957"/>
      <c r="V23" s="955"/>
      <c r="W23" s="955"/>
      <c r="X23" s="955"/>
      <c r="Y23" s="960"/>
      <c r="Z23" s="955"/>
      <c r="AA23" s="955"/>
      <c r="AB23" s="955"/>
      <c r="AC23" s="957"/>
      <c r="AD23" s="955"/>
      <c r="AE23" s="955"/>
      <c r="AF23" s="955"/>
      <c r="AG23" s="955"/>
      <c r="AH23" s="955"/>
      <c r="AI23" s="957"/>
    </row>
    <row r="24" spans="1:35" ht="15" customHeight="1">
      <c r="A24" s="951"/>
      <c r="B24" s="952"/>
      <c r="C24" s="952"/>
      <c r="D24" s="952"/>
      <c r="E24" s="952"/>
      <c r="F24" s="952"/>
      <c r="G24" s="952"/>
      <c r="H24" s="952"/>
      <c r="I24" s="952"/>
      <c r="J24" s="952"/>
      <c r="K24" s="952"/>
      <c r="L24" s="952"/>
      <c r="M24" s="952"/>
      <c r="N24" s="952"/>
      <c r="O24" s="952"/>
      <c r="P24" s="952"/>
      <c r="Q24" s="952"/>
      <c r="R24" s="952"/>
      <c r="S24" s="952"/>
      <c r="T24" s="952"/>
      <c r="U24" s="953"/>
      <c r="V24" s="952"/>
      <c r="W24" s="952"/>
      <c r="X24" s="952"/>
      <c r="Y24" s="951"/>
      <c r="Z24" s="952"/>
      <c r="AA24" s="952"/>
      <c r="AB24" s="952"/>
      <c r="AC24" s="953"/>
      <c r="AD24" s="952"/>
      <c r="AE24" s="952"/>
      <c r="AF24" s="952"/>
      <c r="AG24" s="952"/>
      <c r="AH24" s="952"/>
      <c r="AI24" s="953"/>
    </row>
    <row r="25" spans="1:35" ht="15" customHeight="1">
      <c r="A25" s="954"/>
      <c r="B25" s="938"/>
      <c r="C25" s="938"/>
      <c r="D25" s="938"/>
      <c r="E25" s="938"/>
      <c r="F25" s="938"/>
      <c r="G25" s="938"/>
      <c r="H25" s="938"/>
      <c r="I25" s="938"/>
      <c r="J25" s="938"/>
      <c r="K25" s="938"/>
      <c r="L25" s="938"/>
      <c r="M25" s="938"/>
      <c r="N25" s="938"/>
      <c r="O25" s="938"/>
      <c r="P25" s="938"/>
      <c r="Q25" s="938"/>
      <c r="R25" s="938"/>
      <c r="S25" s="938"/>
      <c r="T25" s="938"/>
      <c r="U25" s="956"/>
      <c r="V25" s="938"/>
      <c r="W25" s="938"/>
      <c r="X25" s="938"/>
      <c r="Y25" s="954"/>
      <c r="Z25" s="938"/>
      <c r="AA25" s="938"/>
      <c r="AB25" s="938"/>
      <c r="AC25" s="956"/>
      <c r="AD25" s="938"/>
      <c r="AE25" s="938"/>
      <c r="AF25" s="938"/>
      <c r="AG25" s="938"/>
      <c r="AH25" s="938"/>
      <c r="AI25" s="956"/>
    </row>
    <row r="26" spans="1:35" ht="15" customHeight="1">
      <c r="A26" s="960"/>
      <c r="B26" s="955"/>
      <c r="C26" s="955"/>
      <c r="D26" s="955"/>
      <c r="E26" s="955"/>
      <c r="F26" s="955"/>
      <c r="G26" s="955"/>
      <c r="H26" s="955"/>
      <c r="I26" s="955"/>
      <c r="J26" s="955"/>
      <c r="K26" s="955"/>
      <c r="L26" s="955"/>
      <c r="M26" s="955"/>
      <c r="N26" s="955"/>
      <c r="O26" s="955"/>
      <c r="P26" s="955"/>
      <c r="Q26" s="955"/>
      <c r="R26" s="955"/>
      <c r="S26" s="955"/>
      <c r="T26" s="955"/>
      <c r="U26" s="957"/>
      <c r="V26" s="955"/>
      <c r="W26" s="955"/>
      <c r="X26" s="955"/>
      <c r="Y26" s="960"/>
      <c r="Z26" s="955"/>
      <c r="AA26" s="955"/>
      <c r="AB26" s="955"/>
      <c r="AC26" s="957"/>
      <c r="AD26" s="955"/>
      <c r="AE26" s="955"/>
      <c r="AF26" s="955"/>
      <c r="AG26" s="955"/>
      <c r="AH26" s="955"/>
      <c r="AI26" s="957"/>
    </row>
    <row r="27" spans="1:35" ht="15" customHeight="1">
      <c r="A27" s="951"/>
      <c r="B27" s="952"/>
      <c r="C27" s="952"/>
      <c r="D27" s="952"/>
      <c r="E27" s="952"/>
      <c r="F27" s="952"/>
      <c r="G27" s="952"/>
      <c r="H27" s="952"/>
      <c r="I27" s="952"/>
      <c r="J27" s="952"/>
      <c r="K27" s="952"/>
      <c r="L27" s="952"/>
      <c r="M27" s="952"/>
      <c r="N27" s="952"/>
      <c r="O27" s="952"/>
      <c r="P27" s="952"/>
      <c r="Q27" s="952"/>
      <c r="R27" s="952"/>
      <c r="S27" s="952"/>
      <c r="T27" s="952"/>
      <c r="U27" s="953"/>
      <c r="V27" s="952"/>
      <c r="W27" s="952"/>
      <c r="X27" s="952"/>
      <c r="Y27" s="951"/>
      <c r="Z27" s="952"/>
      <c r="AA27" s="952"/>
      <c r="AB27" s="952"/>
      <c r="AC27" s="953"/>
      <c r="AD27" s="952"/>
      <c r="AE27" s="952"/>
      <c r="AF27" s="952"/>
      <c r="AG27" s="952"/>
      <c r="AH27" s="952"/>
      <c r="AI27" s="953"/>
    </row>
    <row r="28" spans="1:35" ht="15" customHeight="1">
      <c r="A28" s="954"/>
      <c r="B28" s="938"/>
      <c r="C28" s="938"/>
      <c r="D28" s="938"/>
      <c r="E28" s="938"/>
      <c r="F28" s="938"/>
      <c r="G28" s="938"/>
      <c r="H28" s="938"/>
      <c r="I28" s="938"/>
      <c r="J28" s="938"/>
      <c r="K28" s="938"/>
      <c r="L28" s="938"/>
      <c r="M28" s="938"/>
      <c r="N28" s="938"/>
      <c r="O28" s="938"/>
      <c r="P28" s="938"/>
      <c r="Q28" s="938"/>
      <c r="R28" s="938"/>
      <c r="S28" s="938"/>
      <c r="T28" s="938"/>
      <c r="U28" s="956"/>
      <c r="V28" s="938"/>
      <c r="W28" s="938"/>
      <c r="X28" s="938"/>
      <c r="Y28" s="954"/>
      <c r="Z28" s="938"/>
      <c r="AA28" s="938"/>
      <c r="AB28" s="938"/>
      <c r="AC28" s="956"/>
      <c r="AD28" s="938"/>
      <c r="AE28" s="938"/>
      <c r="AF28" s="938"/>
      <c r="AG28" s="938"/>
      <c r="AH28" s="938"/>
      <c r="AI28" s="956"/>
    </row>
    <row r="29" spans="1:35" ht="15" customHeight="1">
      <c r="A29" s="960"/>
      <c r="B29" s="955"/>
      <c r="C29" s="955"/>
      <c r="D29" s="955"/>
      <c r="E29" s="955"/>
      <c r="F29" s="955"/>
      <c r="G29" s="955"/>
      <c r="H29" s="955"/>
      <c r="I29" s="955"/>
      <c r="J29" s="955"/>
      <c r="K29" s="955"/>
      <c r="L29" s="955"/>
      <c r="M29" s="955"/>
      <c r="N29" s="955"/>
      <c r="O29" s="955"/>
      <c r="P29" s="955"/>
      <c r="Q29" s="955"/>
      <c r="R29" s="955"/>
      <c r="S29" s="955"/>
      <c r="T29" s="955"/>
      <c r="U29" s="957"/>
      <c r="V29" s="955"/>
      <c r="W29" s="955"/>
      <c r="X29" s="955"/>
      <c r="Y29" s="960"/>
      <c r="Z29" s="955"/>
      <c r="AA29" s="955"/>
      <c r="AB29" s="955"/>
      <c r="AC29" s="957"/>
      <c r="AD29" s="955"/>
      <c r="AE29" s="955"/>
      <c r="AF29" s="955"/>
      <c r="AG29" s="955"/>
      <c r="AH29" s="955"/>
      <c r="AI29" s="957"/>
    </row>
    <row r="30" spans="1:35" ht="15" customHeight="1">
      <c r="A30" s="951"/>
      <c r="B30" s="952"/>
      <c r="C30" s="952"/>
      <c r="D30" s="952"/>
      <c r="E30" s="952"/>
      <c r="F30" s="952"/>
      <c r="G30" s="952"/>
      <c r="H30" s="952"/>
      <c r="I30" s="952"/>
      <c r="J30" s="952"/>
      <c r="K30" s="952"/>
      <c r="L30" s="952"/>
      <c r="M30" s="952"/>
      <c r="N30" s="952"/>
      <c r="O30" s="952"/>
      <c r="P30" s="952"/>
      <c r="Q30" s="952"/>
      <c r="R30" s="952"/>
      <c r="S30" s="952"/>
      <c r="T30" s="952"/>
      <c r="U30" s="953"/>
      <c r="V30" s="952"/>
      <c r="W30" s="952"/>
      <c r="X30" s="952"/>
      <c r="Y30" s="951"/>
      <c r="Z30" s="952"/>
      <c r="AA30" s="952"/>
      <c r="AB30" s="952"/>
      <c r="AC30" s="953"/>
      <c r="AD30" s="952"/>
      <c r="AE30" s="952"/>
      <c r="AF30" s="952"/>
      <c r="AG30" s="952"/>
      <c r="AH30" s="952"/>
      <c r="AI30" s="953"/>
    </row>
    <row r="31" spans="1:35" ht="15" customHeight="1">
      <c r="A31" s="954"/>
      <c r="B31" s="938"/>
      <c r="C31" s="938"/>
      <c r="D31" s="938"/>
      <c r="E31" s="938"/>
      <c r="F31" s="938"/>
      <c r="G31" s="938"/>
      <c r="H31" s="938"/>
      <c r="I31" s="938"/>
      <c r="J31" s="938"/>
      <c r="K31" s="938"/>
      <c r="L31" s="938"/>
      <c r="M31" s="938"/>
      <c r="N31" s="938"/>
      <c r="O31" s="938"/>
      <c r="P31" s="938"/>
      <c r="Q31" s="938"/>
      <c r="R31" s="938"/>
      <c r="S31" s="938"/>
      <c r="T31" s="938"/>
      <c r="U31" s="956"/>
      <c r="V31" s="938"/>
      <c r="W31" s="938"/>
      <c r="X31" s="938"/>
      <c r="Y31" s="954"/>
      <c r="Z31" s="938"/>
      <c r="AA31" s="938"/>
      <c r="AB31" s="938"/>
      <c r="AC31" s="956"/>
      <c r="AD31" s="938"/>
      <c r="AE31" s="938"/>
      <c r="AF31" s="938"/>
      <c r="AG31" s="938"/>
      <c r="AH31" s="938"/>
      <c r="AI31" s="956"/>
    </row>
    <row r="32" spans="1:35" ht="15" customHeight="1">
      <c r="A32" s="960"/>
      <c r="B32" s="955"/>
      <c r="C32" s="955"/>
      <c r="D32" s="955"/>
      <c r="E32" s="955"/>
      <c r="F32" s="955"/>
      <c r="G32" s="955"/>
      <c r="H32" s="955"/>
      <c r="I32" s="955"/>
      <c r="J32" s="955"/>
      <c r="K32" s="955"/>
      <c r="L32" s="955"/>
      <c r="M32" s="955"/>
      <c r="N32" s="955"/>
      <c r="O32" s="955"/>
      <c r="P32" s="955"/>
      <c r="Q32" s="955"/>
      <c r="R32" s="955"/>
      <c r="S32" s="955"/>
      <c r="T32" s="955"/>
      <c r="U32" s="957"/>
      <c r="V32" s="955"/>
      <c r="W32" s="955"/>
      <c r="X32" s="955"/>
      <c r="Y32" s="960"/>
      <c r="Z32" s="955"/>
      <c r="AA32" s="955"/>
      <c r="AB32" s="955"/>
      <c r="AC32" s="957"/>
      <c r="AD32" s="955"/>
      <c r="AE32" s="955"/>
      <c r="AF32" s="955"/>
      <c r="AG32" s="955"/>
      <c r="AH32" s="955"/>
      <c r="AI32" s="957"/>
    </row>
    <row r="33" spans="1:35" ht="15" customHeight="1">
      <c r="A33" s="951"/>
      <c r="B33" s="952"/>
      <c r="C33" s="952"/>
      <c r="D33" s="952"/>
      <c r="E33" s="952"/>
      <c r="F33" s="952"/>
      <c r="G33" s="952"/>
      <c r="H33" s="952"/>
      <c r="I33" s="952"/>
      <c r="J33" s="952"/>
      <c r="K33" s="952"/>
      <c r="L33" s="952"/>
      <c r="M33" s="952"/>
      <c r="N33" s="952"/>
      <c r="O33" s="952"/>
      <c r="P33" s="952"/>
      <c r="Q33" s="952"/>
      <c r="R33" s="952"/>
      <c r="S33" s="952"/>
      <c r="T33" s="952"/>
      <c r="U33" s="953"/>
      <c r="V33" s="952"/>
      <c r="W33" s="952"/>
      <c r="X33" s="952"/>
      <c r="Y33" s="951"/>
      <c r="Z33" s="952"/>
      <c r="AA33" s="952"/>
      <c r="AB33" s="952"/>
      <c r="AC33" s="953"/>
      <c r="AD33" s="952"/>
      <c r="AE33" s="952"/>
      <c r="AF33" s="952"/>
      <c r="AG33" s="952"/>
      <c r="AH33" s="952"/>
      <c r="AI33" s="953"/>
    </row>
    <row r="34" spans="1:35" ht="15" customHeight="1">
      <c r="A34" s="954"/>
      <c r="B34" s="938"/>
      <c r="C34" s="938"/>
      <c r="D34" s="938"/>
      <c r="E34" s="938"/>
      <c r="F34" s="938"/>
      <c r="G34" s="938"/>
      <c r="H34" s="938"/>
      <c r="I34" s="938"/>
      <c r="J34" s="938"/>
      <c r="K34" s="938"/>
      <c r="L34" s="938"/>
      <c r="M34" s="938"/>
      <c r="N34" s="938"/>
      <c r="O34" s="938"/>
      <c r="P34" s="938"/>
      <c r="Q34" s="938"/>
      <c r="R34" s="938"/>
      <c r="S34" s="938"/>
      <c r="T34" s="938"/>
      <c r="U34" s="956"/>
      <c r="V34" s="938"/>
      <c r="W34" s="938"/>
      <c r="X34" s="938"/>
      <c r="Y34" s="954"/>
      <c r="Z34" s="938"/>
      <c r="AA34" s="938"/>
      <c r="AB34" s="938"/>
      <c r="AC34" s="956"/>
      <c r="AD34" s="938"/>
      <c r="AE34" s="938"/>
      <c r="AF34" s="938"/>
      <c r="AG34" s="938"/>
      <c r="AH34" s="938"/>
      <c r="AI34" s="956"/>
    </row>
    <row r="35" spans="1:35" ht="15" customHeight="1">
      <c r="A35" s="960"/>
      <c r="B35" s="955"/>
      <c r="C35" s="955"/>
      <c r="D35" s="955"/>
      <c r="E35" s="955"/>
      <c r="F35" s="955"/>
      <c r="G35" s="955"/>
      <c r="H35" s="955"/>
      <c r="I35" s="955"/>
      <c r="J35" s="955"/>
      <c r="K35" s="955"/>
      <c r="L35" s="955"/>
      <c r="M35" s="955"/>
      <c r="N35" s="955"/>
      <c r="O35" s="955"/>
      <c r="P35" s="955"/>
      <c r="Q35" s="955"/>
      <c r="R35" s="955"/>
      <c r="S35" s="955"/>
      <c r="T35" s="955"/>
      <c r="U35" s="957"/>
      <c r="V35" s="955"/>
      <c r="W35" s="955"/>
      <c r="X35" s="955"/>
      <c r="Y35" s="960"/>
      <c r="Z35" s="955"/>
      <c r="AA35" s="955"/>
      <c r="AB35" s="955"/>
      <c r="AC35" s="957"/>
      <c r="AD35" s="955"/>
      <c r="AE35" s="955"/>
      <c r="AF35" s="955"/>
      <c r="AG35" s="955"/>
      <c r="AH35" s="955"/>
      <c r="AI35" s="957"/>
    </row>
    <row r="36" spans="1:35" ht="15" customHeight="1">
      <c r="A36" s="951"/>
      <c r="B36" s="952"/>
      <c r="C36" s="952"/>
      <c r="D36" s="952"/>
      <c r="E36" s="952"/>
      <c r="F36" s="952"/>
      <c r="G36" s="952"/>
      <c r="H36" s="952"/>
      <c r="I36" s="952"/>
      <c r="J36" s="952"/>
      <c r="K36" s="952"/>
      <c r="L36" s="952"/>
      <c r="M36" s="952"/>
      <c r="N36" s="952"/>
      <c r="O36" s="952"/>
      <c r="P36" s="952"/>
      <c r="Q36" s="952"/>
      <c r="R36" s="952"/>
      <c r="S36" s="952"/>
      <c r="T36" s="952"/>
      <c r="U36" s="953"/>
      <c r="V36" s="952"/>
      <c r="W36" s="952"/>
      <c r="X36" s="952"/>
      <c r="Y36" s="951"/>
      <c r="Z36" s="952"/>
      <c r="AA36" s="952"/>
      <c r="AB36" s="952"/>
      <c r="AC36" s="953"/>
      <c r="AD36" s="952"/>
      <c r="AE36" s="952"/>
      <c r="AF36" s="952"/>
      <c r="AG36" s="952"/>
      <c r="AH36" s="952"/>
      <c r="AI36" s="953"/>
    </row>
    <row r="37" spans="1:35" ht="15" customHeight="1">
      <c r="A37" s="954"/>
      <c r="B37" s="938"/>
      <c r="C37" s="938"/>
      <c r="D37" s="938"/>
      <c r="E37" s="938"/>
      <c r="F37" s="938"/>
      <c r="G37" s="938"/>
      <c r="H37" s="938"/>
      <c r="I37" s="938"/>
      <c r="J37" s="938"/>
      <c r="K37" s="938"/>
      <c r="L37" s="938"/>
      <c r="M37" s="938"/>
      <c r="N37" s="938"/>
      <c r="O37" s="938"/>
      <c r="P37" s="938"/>
      <c r="Q37" s="938"/>
      <c r="R37" s="938"/>
      <c r="S37" s="938"/>
      <c r="T37" s="938"/>
      <c r="U37" s="956"/>
      <c r="V37" s="938"/>
      <c r="W37" s="938"/>
      <c r="X37" s="938"/>
      <c r="Y37" s="954"/>
      <c r="Z37" s="938"/>
      <c r="AA37" s="938"/>
      <c r="AB37" s="938"/>
      <c r="AC37" s="956"/>
      <c r="AD37" s="938"/>
      <c r="AE37" s="938"/>
      <c r="AF37" s="938"/>
      <c r="AG37" s="938"/>
      <c r="AH37" s="938"/>
      <c r="AI37" s="956"/>
    </row>
    <row r="38" spans="1:35" ht="15" customHeight="1">
      <c r="A38" s="960"/>
      <c r="B38" s="955"/>
      <c r="C38" s="955"/>
      <c r="D38" s="955"/>
      <c r="E38" s="955"/>
      <c r="F38" s="955"/>
      <c r="G38" s="955"/>
      <c r="H38" s="955"/>
      <c r="I38" s="955"/>
      <c r="J38" s="955"/>
      <c r="K38" s="955"/>
      <c r="L38" s="955"/>
      <c r="M38" s="955"/>
      <c r="N38" s="955"/>
      <c r="O38" s="955"/>
      <c r="P38" s="955"/>
      <c r="Q38" s="955"/>
      <c r="R38" s="955"/>
      <c r="S38" s="955"/>
      <c r="T38" s="955"/>
      <c r="U38" s="957"/>
      <c r="V38" s="955"/>
      <c r="W38" s="955"/>
      <c r="X38" s="955"/>
      <c r="Y38" s="960"/>
      <c r="Z38" s="955"/>
      <c r="AA38" s="955"/>
      <c r="AB38" s="955"/>
      <c r="AC38" s="957"/>
      <c r="AD38" s="955"/>
      <c r="AE38" s="955"/>
      <c r="AF38" s="955"/>
      <c r="AG38" s="955"/>
      <c r="AH38" s="955"/>
      <c r="AI38" s="957"/>
    </row>
    <row r="39" spans="1:35" ht="15" customHeight="1">
      <c r="A39" s="951"/>
      <c r="B39" s="952"/>
      <c r="C39" s="952"/>
      <c r="D39" s="952"/>
      <c r="E39" s="952"/>
      <c r="F39" s="952"/>
      <c r="G39" s="952"/>
      <c r="H39" s="952"/>
      <c r="I39" s="952"/>
      <c r="J39" s="952"/>
      <c r="K39" s="952"/>
      <c r="L39" s="952"/>
      <c r="M39" s="952"/>
      <c r="N39" s="952"/>
      <c r="O39" s="952"/>
      <c r="P39" s="952"/>
      <c r="Q39" s="952"/>
      <c r="R39" s="952"/>
      <c r="S39" s="952"/>
      <c r="T39" s="952"/>
      <c r="U39" s="953"/>
      <c r="V39" s="952"/>
      <c r="W39" s="952"/>
      <c r="X39" s="952"/>
      <c r="Y39" s="951"/>
      <c r="Z39" s="952"/>
      <c r="AA39" s="952"/>
      <c r="AB39" s="952"/>
      <c r="AC39" s="953"/>
      <c r="AD39" s="952"/>
      <c r="AE39" s="952"/>
      <c r="AF39" s="952"/>
      <c r="AG39" s="952"/>
      <c r="AH39" s="952"/>
      <c r="AI39" s="953"/>
    </row>
    <row r="40" spans="1:35" ht="15" customHeight="1">
      <c r="A40" s="954"/>
      <c r="B40" s="938"/>
      <c r="C40" s="938"/>
      <c r="D40" s="938"/>
      <c r="E40" s="938"/>
      <c r="F40" s="938"/>
      <c r="G40" s="938"/>
      <c r="H40" s="938"/>
      <c r="I40" s="938"/>
      <c r="J40" s="938"/>
      <c r="K40" s="938"/>
      <c r="L40" s="938"/>
      <c r="M40" s="938"/>
      <c r="N40" s="938"/>
      <c r="O40" s="938"/>
      <c r="P40" s="938"/>
      <c r="Q40" s="938"/>
      <c r="R40" s="938"/>
      <c r="S40" s="938"/>
      <c r="T40" s="938"/>
      <c r="U40" s="956"/>
      <c r="V40" s="938"/>
      <c r="W40" s="938"/>
      <c r="X40" s="938"/>
      <c r="Y40" s="954"/>
      <c r="Z40" s="938"/>
      <c r="AA40" s="938"/>
      <c r="AB40" s="938"/>
      <c r="AC40" s="956"/>
      <c r="AD40" s="938"/>
      <c r="AE40" s="938"/>
      <c r="AF40" s="938"/>
      <c r="AG40" s="938"/>
      <c r="AH40" s="938"/>
      <c r="AI40" s="956"/>
    </row>
    <row r="41" spans="1:35" ht="15" customHeight="1">
      <c r="A41" s="960"/>
      <c r="B41" s="955"/>
      <c r="C41" s="955"/>
      <c r="D41" s="955"/>
      <c r="E41" s="955"/>
      <c r="F41" s="955"/>
      <c r="G41" s="955"/>
      <c r="H41" s="955"/>
      <c r="I41" s="955"/>
      <c r="J41" s="955"/>
      <c r="K41" s="955"/>
      <c r="L41" s="955"/>
      <c r="M41" s="955"/>
      <c r="N41" s="955"/>
      <c r="O41" s="955"/>
      <c r="P41" s="955"/>
      <c r="Q41" s="955"/>
      <c r="R41" s="955"/>
      <c r="S41" s="955"/>
      <c r="T41" s="955"/>
      <c r="U41" s="957"/>
      <c r="V41" s="955"/>
      <c r="W41" s="955"/>
      <c r="X41" s="955"/>
      <c r="Y41" s="960"/>
      <c r="Z41" s="955"/>
      <c r="AA41" s="955"/>
      <c r="AB41" s="955"/>
      <c r="AC41" s="957"/>
      <c r="AD41" s="955"/>
      <c r="AE41" s="955"/>
      <c r="AF41" s="955"/>
      <c r="AG41" s="955"/>
      <c r="AH41" s="955"/>
      <c r="AI41" s="957"/>
    </row>
    <row r="42" spans="1:35" ht="15" customHeight="1">
      <c r="A42" s="951"/>
      <c r="B42" s="952"/>
      <c r="C42" s="952"/>
      <c r="D42" s="952"/>
      <c r="E42" s="952"/>
      <c r="F42" s="952"/>
      <c r="G42" s="952"/>
      <c r="H42" s="952"/>
      <c r="I42" s="952"/>
      <c r="J42" s="952"/>
      <c r="K42" s="952"/>
      <c r="L42" s="952"/>
      <c r="M42" s="952"/>
      <c r="N42" s="952"/>
      <c r="O42" s="952"/>
      <c r="P42" s="952"/>
      <c r="Q42" s="952"/>
      <c r="R42" s="952"/>
      <c r="S42" s="952"/>
      <c r="T42" s="952"/>
      <c r="U42" s="953"/>
      <c r="V42" s="952"/>
      <c r="W42" s="952"/>
      <c r="X42" s="952"/>
      <c r="Y42" s="951"/>
      <c r="Z42" s="952"/>
      <c r="AA42" s="952"/>
      <c r="AB42" s="952"/>
      <c r="AC42" s="953"/>
      <c r="AD42" s="952"/>
      <c r="AE42" s="952"/>
      <c r="AF42" s="952"/>
      <c r="AG42" s="952"/>
      <c r="AH42" s="952"/>
      <c r="AI42" s="953"/>
    </row>
    <row r="43" spans="1:35" ht="15" customHeight="1">
      <c r="A43" s="954"/>
      <c r="B43" s="938"/>
      <c r="C43" s="938"/>
      <c r="D43" s="938"/>
      <c r="E43" s="938"/>
      <c r="F43" s="938"/>
      <c r="G43" s="938"/>
      <c r="H43" s="938"/>
      <c r="I43" s="938"/>
      <c r="J43" s="938"/>
      <c r="K43" s="938"/>
      <c r="L43" s="938"/>
      <c r="M43" s="938"/>
      <c r="N43" s="938"/>
      <c r="O43" s="938"/>
      <c r="P43" s="938"/>
      <c r="Q43" s="938"/>
      <c r="R43" s="938"/>
      <c r="S43" s="938"/>
      <c r="T43" s="938"/>
      <c r="U43" s="956"/>
      <c r="V43" s="938"/>
      <c r="W43" s="938"/>
      <c r="X43" s="938"/>
      <c r="Y43" s="954"/>
      <c r="Z43" s="938"/>
      <c r="AA43" s="938"/>
      <c r="AB43" s="938"/>
      <c r="AC43" s="956"/>
      <c r="AD43" s="938"/>
      <c r="AE43" s="938"/>
      <c r="AF43" s="938"/>
      <c r="AG43" s="938"/>
      <c r="AH43" s="938"/>
      <c r="AI43" s="956"/>
    </row>
    <row r="44" spans="1:35" ht="15" customHeight="1">
      <c r="A44" s="960"/>
      <c r="B44" s="955"/>
      <c r="C44" s="955"/>
      <c r="D44" s="955"/>
      <c r="E44" s="955"/>
      <c r="F44" s="955"/>
      <c r="G44" s="955"/>
      <c r="H44" s="955"/>
      <c r="I44" s="955"/>
      <c r="J44" s="955"/>
      <c r="K44" s="955"/>
      <c r="L44" s="955"/>
      <c r="M44" s="955"/>
      <c r="N44" s="955"/>
      <c r="O44" s="955"/>
      <c r="P44" s="955"/>
      <c r="Q44" s="955"/>
      <c r="R44" s="955"/>
      <c r="S44" s="955"/>
      <c r="T44" s="955"/>
      <c r="U44" s="957"/>
      <c r="V44" s="955"/>
      <c r="W44" s="955"/>
      <c r="X44" s="955"/>
      <c r="Y44" s="960"/>
      <c r="Z44" s="955"/>
      <c r="AA44" s="955"/>
      <c r="AB44" s="955"/>
      <c r="AC44" s="957"/>
      <c r="AD44" s="955"/>
      <c r="AE44" s="955"/>
      <c r="AF44" s="955"/>
      <c r="AG44" s="955"/>
      <c r="AH44" s="955"/>
      <c r="AI44" s="957"/>
    </row>
    <row r="45" spans="1:35" ht="15" customHeight="1">
      <c r="A45" s="951"/>
      <c r="B45" s="952"/>
      <c r="C45" s="952"/>
      <c r="D45" s="952"/>
      <c r="E45" s="952"/>
      <c r="F45" s="952"/>
      <c r="G45" s="952"/>
      <c r="H45" s="952"/>
      <c r="I45" s="952"/>
      <c r="J45" s="952"/>
      <c r="K45" s="952"/>
      <c r="L45" s="952"/>
      <c r="M45" s="952"/>
      <c r="N45" s="952"/>
      <c r="O45" s="952"/>
      <c r="P45" s="952"/>
      <c r="Q45" s="952"/>
      <c r="R45" s="952"/>
      <c r="S45" s="952"/>
      <c r="T45" s="952"/>
      <c r="U45" s="953"/>
      <c r="V45" s="952"/>
      <c r="W45" s="952"/>
      <c r="X45" s="952"/>
      <c r="Y45" s="951"/>
      <c r="Z45" s="952"/>
      <c r="AA45" s="952"/>
      <c r="AB45" s="952"/>
      <c r="AC45" s="953"/>
      <c r="AD45" s="952"/>
      <c r="AE45" s="952"/>
      <c r="AF45" s="952"/>
      <c r="AG45" s="952"/>
      <c r="AH45" s="952"/>
      <c r="AI45" s="953"/>
    </row>
    <row r="46" spans="1:35" ht="15" customHeight="1">
      <c r="A46" s="954"/>
      <c r="B46" s="938"/>
      <c r="C46" s="938"/>
      <c r="D46" s="938"/>
      <c r="E46" s="938"/>
      <c r="F46" s="938"/>
      <c r="G46" s="938"/>
      <c r="H46" s="938"/>
      <c r="I46" s="938"/>
      <c r="J46" s="938"/>
      <c r="K46" s="938"/>
      <c r="L46" s="938"/>
      <c r="M46" s="938"/>
      <c r="N46" s="938"/>
      <c r="O46" s="938"/>
      <c r="P46" s="938"/>
      <c r="Q46" s="938"/>
      <c r="R46" s="938"/>
      <c r="S46" s="938"/>
      <c r="T46" s="938"/>
      <c r="U46" s="956"/>
      <c r="V46" s="938"/>
      <c r="W46" s="938"/>
      <c r="X46" s="938"/>
      <c r="Y46" s="954"/>
      <c r="Z46" s="938"/>
      <c r="AA46" s="938"/>
      <c r="AB46" s="938"/>
      <c r="AC46" s="956"/>
      <c r="AD46" s="938"/>
      <c r="AE46" s="938"/>
      <c r="AF46" s="938"/>
      <c r="AG46" s="938"/>
      <c r="AH46" s="938"/>
      <c r="AI46" s="956"/>
    </row>
    <row r="47" spans="1:35" ht="15" customHeight="1">
      <c r="A47" s="960"/>
      <c r="B47" s="955"/>
      <c r="C47" s="955"/>
      <c r="D47" s="955"/>
      <c r="E47" s="955"/>
      <c r="F47" s="955"/>
      <c r="G47" s="955"/>
      <c r="H47" s="955"/>
      <c r="I47" s="955"/>
      <c r="J47" s="955"/>
      <c r="K47" s="955"/>
      <c r="L47" s="955"/>
      <c r="M47" s="955"/>
      <c r="N47" s="955"/>
      <c r="O47" s="955"/>
      <c r="P47" s="955"/>
      <c r="Q47" s="955"/>
      <c r="R47" s="955"/>
      <c r="S47" s="955"/>
      <c r="T47" s="955"/>
      <c r="U47" s="957"/>
      <c r="V47" s="955"/>
      <c r="W47" s="955"/>
      <c r="X47" s="955"/>
      <c r="Y47" s="960"/>
      <c r="Z47" s="955"/>
      <c r="AA47" s="955"/>
      <c r="AB47" s="955"/>
      <c r="AC47" s="957"/>
      <c r="AD47" s="955"/>
      <c r="AE47" s="955"/>
      <c r="AF47" s="955"/>
      <c r="AG47" s="955"/>
      <c r="AH47" s="955"/>
      <c r="AI47" s="957"/>
    </row>
    <row r="48" spans="1:35" ht="15" customHeight="1">
      <c r="A48" s="954"/>
      <c r="B48" s="938"/>
      <c r="C48" s="938"/>
      <c r="D48" s="938"/>
      <c r="E48" s="938"/>
      <c r="F48" s="938"/>
      <c r="G48" s="938"/>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56"/>
    </row>
    <row r="49" spans="1:35" ht="15" customHeight="1">
      <c r="A49" s="954" t="s">
        <v>2425</v>
      </c>
      <c r="B49" s="961" t="s">
        <v>2426</v>
      </c>
      <c r="C49" s="961"/>
      <c r="D49" s="938"/>
      <c r="E49" s="938"/>
      <c r="F49" s="938"/>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56"/>
    </row>
    <row r="50" spans="1:35" ht="15" customHeight="1">
      <c r="A50" s="954" t="s">
        <v>2425</v>
      </c>
      <c r="B50" s="961" t="s">
        <v>2427</v>
      </c>
      <c r="C50" s="961"/>
      <c r="D50" s="938"/>
      <c r="E50" s="938"/>
      <c r="F50" s="938"/>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56"/>
    </row>
    <row r="51" spans="1:35" ht="15" customHeight="1">
      <c r="A51" s="954" t="s">
        <v>2425</v>
      </c>
      <c r="B51" s="961" t="s">
        <v>2428</v>
      </c>
      <c r="C51" s="961"/>
      <c r="D51" s="938"/>
      <c r="E51" s="938"/>
      <c r="F51" s="938"/>
      <c r="G51" s="938"/>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56"/>
    </row>
    <row r="52" spans="1:35" ht="15" customHeight="1">
      <c r="A52" s="954" t="s">
        <v>2425</v>
      </c>
      <c r="B52" s="961" t="s">
        <v>2429</v>
      </c>
      <c r="C52" s="961"/>
      <c r="D52" s="938"/>
      <c r="E52" s="938"/>
      <c r="F52" s="946"/>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56"/>
    </row>
    <row r="53" spans="1:35" ht="15" customHeight="1">
      <c r="A53" s="954"/>
      <c r="B53" s="962" t="s">
        <v>2430</v>
      </c>
      <c r="C53" s="962"/>
      <c r="D53" s="947"/>
      <c r="E53" s="947"/>
      <c r="F53" s="963"/>
      <c r="G53" s="945"/>
      <c r="H53" s="945"/>
      <c r="I53" s="945"/>
      <c r="J53" s="945"/>
      <c r="K53" s="945"/>
      <c r="L53" s="945"/>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56"/>
    </row>
    <row r="54" spans="1:35" ht="15" customHeight="1">
      <c r="A54" s="964" t="s">
        <v>2425</v>
      </c>
      <c r="B54" s="961" t="s">
        <v>2431</v>
      </c>
      <c r="C54" s="961"/>
      <c r="D54" s="938"/>
      <c r="E54" s="938"/>
      <c r="F54" s="938"/>
      <c r="G54" s="938"/>
      <c r="H54" s="938"/>
      <c r="I54" s="938"/>
      <c r="J54" s="938"/>
      <c r="K54" s="938"/>
      <c r="L54" s="938"/>
      <c r="M54" s="938"/>
      <c r="N54" s="938"/>
      <c r="O54" s="938"/>
      <c r="P54" s="938"/>
      <c r="Q54" s="938"/>
      <c r="R54" s="938"/>
      <c r="S54" s="938"/>
      <c r="T54" s="938"/>
      <c r="U54" s="938"/>
      <c r="V54" s="938"/>
      <c r="W54" s="938"/>
      <c r="X54" s="938"/>
      <c r="Y54" s="938"/>
      <c r="Z54" s="938"/>
      <c r="AA54" s="938"/>
      <c r="AB54" s="938"/>
      <c r="AC54" s="938"/>
      <c r="AD54" s="938"/>
      <c r="AE54" s="938"/>
      <c r="AF54" s="938"/>
      <c r="AG54" s="938"/>
      <c r="AH54" s="938"/>
      <c r="AI54" s="956"/>
    </row>
    <row r="55" spans="1:35" ht="15" customHeight="1">
      <c r="A55" s="964" t="s">
        <v>2425</v>
      </c>
      <c r="B55" s="961" t="s">
        <v>2432</v>
      </c>
      <c r="C55" s="961"/>
      <c r="D55" s="938"/>
      <c r="E55" s="938"/>
      <c r="F55" s="946"/>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56"/>
    </row>
    <row r="56" spans="1:35" ht="15" customHeight="1">
      <c r="A56" s="954"/>
      <c r="B56" s="961" t="s">
        <v>2433</v>
      </c>
      <c r="C56" s="961"/>
      <c r="D56" s="938"/>
      <c r="E56" s="938"/>
      <c r="F56" s="946"/>
      <c r="G56" s="943"/>
      <c r="H56" s="943"/>
      <c r="I56" s="943"/>
      <c r="J56" s="943"/>
      <c r="K56" s="943"/>
      <c r="L56" s="943"/>
      <c r="M56" s="943"/>
      <c r="N56" s="943"/>
      <c r="O56" s="943"/>
      <c r="P56" s="943"/>
      <c r="Q56" s="943"/>
      <c r="R56" s="943"/>
      <c r="S56" s="943"/>
      <c r="T56" s="943"/>
      <c r="U56" s="942"/>
      <c r="V56" s="942"/>
      <c r="W56" s="942"/>
      <c r="X56" s="942"/>
      <c r="Y56" s="942"/>
      <c r="Z56" s="942"/>
      <c r="AA56" s="942"/>
      <c r="AB56" s="942"/>
      <c r="AC56" s="942"/>
      <c r="AD56" s="942"/>
      <c r="AE56" s="942"/>
      <c r="AF56" s="942"/>
      <c r="AG56" s="942"/>
      <c r="AH56" s="942"/>
      <c r="AI56" s="956"/>
    </row>
    <row r="57" spans="1:35" ht="9" customHeight="1">
      <c r="A57" s="960"/>
      <c r="B57" s="965"/>
      <c r="C57" s="955"/>
      <c r="D57" s="955"/>
      <c r="E57" s="955"/>
      <c r="F57" s="955"/>
      <c r="G57" s="955"/>
      <c r="H57" s="955"/>
      <c r="I57" s="955"/>
      <c r="J57" s="955"/>
      <c r="K57" s="955"/>
      <c r="L57" s="955"/>
      <c r="M57" s="955"/>
      <c r="N57" s="955"/>
      <c r="O57" s="955"/>
      <c r="P57" s="955"/>
      <c r="Q57" s="955"/>
      <c r="R57" s="955"/>
      <c r="S57" s="955"/>
      <c r="T57" s="955"/>
      <c r="U57" s="955"/>
      <c r="V57" s="955"/>
      <c r="W57" s="955"/>
      <c r="X57" s="955"/>
      <c r="Y57" s="955"/>
      <c r="Z57" s="955"/>
      <c r="AA57" s="955"/>
      <c r="AB57" s="955"/>
      <c r="AC57" s="955"/>
      <c r="AD57" s="955"/>
      <c r="AE57" s="955"/>
      <c r="AF57" s="955"/>
      <c r="AG57" s="955"/>
      <c r="AH57" s="955"/>
      <c r="AI57" s="957"/>
    </row>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mergeCells count="2">
    <mergeCell ref="F6:N6"/>
    <mergeCell ref="W6:AG6"/>
  </mergeCells>
  <phoneticPr fontId="6"/>
  <printOptions horizontalCentered="1" verticalCentered="1"/>
  <pageMargins left="0.59055118110236227" right="0.59055118110236227" top="0.59055118110236227" bottom="0.59055118110236227" header="0.59055118110236227" footer="0.39370078740157483"/>
  <pageSetup paperSize="9" firstPageNumber="18" orientation="portrait" r:id="rId1"/>
  <headerFooter alignWithMargins="0">
    <oddFooter>&amp;RH17.04.01改訂</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122"/>
  <sheetViews>
    <sheetView topLeftCell="A83" workbookViewId="0">
      <selection activeCell="B121" sqref="B121"/>
    </sheetView>
  </sheetViews>
  <sheetFormatPr defaultRowHeight="13.5"/>
  <cols>
    <col min="1" max="1" width="3" customWidth="1"/>
    <col min="2" max="2" width="76.5" bestFit="1" customWidth="1"/>
    <col min="3" max="3" width="6" customWidth="1"/>
    <col min="4" max="4" width="4" customWidth="1"/>
    <col min="5" max="5" width="76.5" bestFit="1" customWidth="1"/>
  </cols>
  <sheetData>
    <row r="1" spans="1:5" hidden="1">
      <c r="A1" t="s">
        <v>2111</v>
      </c>
    </row>
    <row r="2" spans="1:5" hidden="1">
      <c r="A2" s="912">
        <v>1</v>
      </c>
      <c r="B2" s="912" t="s">
        <v>2207</v>
      </c>
      <c r="C2" s="912">
        <v>1</v>
      </c>
      <c r="D2" s="913" t="str">
        <f t="shared" ref="D2:D16" si="0">MID(E2,4,1)</f>
        <v>移</v>
      </c>
      <c r="E2" s="912" t="s">
        <v>2112</v>
      </c>
    </row>
    <row r="3" spans="1:5" hidden="1">
      <c r="A3" s="912">
        <v>2</v>
      </c>
      <c r="B3" s="912" t="s">
        <v>2187</v>
      </c>
      <c r="C3" s="912">
        <v>2</v>
      </c>
      <c r="D3" s="913" t="str">
        <f t="shared" si="0"/>
        <v>地</v>
      </c>
      <c r="E3" s="912" t="s">
        <v>2113</v>
      </c>
    </row>
    <row r="4" spans="1:5" hidden="1">
      <c r="A4" s="912">
        <v>3</v>
      </c>
      <c r="B4" s="912" t="s">
        <v>2188</v>
      </c>
      <c r="C4" s="912">
        <v>3</v>
      </c>
      <c r="D4" s="913" t="str">
        <f t="shared" si="0"/>
        <v>土</v>
      </c>
      <c r="E4" s="912" t="s">
        <v>2114</v>
      </c>
    </row>
    <row r="5" spans="1:5" hidden="1">
      <c r="A5" s="912">
        <v>4</v>
      </c>
      <c r="B5" s="912" t="s">
        <v>2189</v>
      </c>
      <c r="C5" s="912">
        <v>4</v>
      </c>
      <c r="D5" s="913" t="str">
        <f t="shared" si="0"/>
        <v>型</v>
      </c>
      <c r="E5" s="912" t="s">
        <v>2115</v>
      </c>
    </row>
    <row r="6" spans="1:5" hidden="1">
      <c r="A6" s="912">
        <v>5</v>
      </c>
      <c r="B6" s="912" t="s">
        <v>2190</v>
      </c>
      <c r="C6" s="912">
        <v>5</v>
      </c>
      <c r="D6" s="913" t="str">
        <f t="shared" si="0"/>
        <v>足</v>
      </c>
      <c r="E6" s="912" t="s">
        <v>2116</v>
      </c>
    </row>
    <row r="7" spans="1:5" hidden="1">
      <c r="A7" s="912">
        <v>6</v>
      </c>
      <c r="B7" s="912" t="s">
        <v>2191</v>
      </c>
      <c r="C7" s="912">
        <v>6</v>
      </c>
      <c r="D7" s="913" t="str">
        <f t="shared" si="0"/>
        <v>建</v>
      </c>
      <c r="E7" s="912" t="s">
        <v>2117</v>
      </c>
    </row>
    <row r="8" spans="1:5" hidden="1">
      <c r="A8" s="912">
        <v>7</v>
      </c>
      <c r="B8" s="912" t="s">
        <v>2192</v>
      </c>
      <c r="C8" s="912">
        <v>7</v>
      </c>
      <c r="D8" s="913" t="str">
        <f t="shared" si="0"/>
        <v>ｺ</v>
      </c>
      <c r="E8" s="912" t="s">
        <v>2118</v>
      </c>
    </row>
    <row r="9" spans="1:5" hidden="1">
      <c r="A9" s="912">
        <v>8</v>
      </c>
      <c r="B9" s="912" t="s">
        <v>2193</v>
      </c>
      <c r="C9" s="912">
        <v>8</v>
      </c>
      <c r="D9" s="913" t="str">
        <f t="shared" si="0"/>
        <v>酸</v>
      </c>
      <c r="E9" s="912" t="s">
        <v>2119</v>
      </c>
    </row>
    <row r="10" spans="1:5" hidden="1">
      <c r="A10" s="912">
        <v>9</v>
      </c>
      <c r="B10" s="912" t="s">
        <v>2194</v>
      </c>
      <c r="C10" s="912">
        <v>9</v>
      </c>
      <c r="D10" s="913" t="str">
        <f t="shared" si="0"/>
        <v>有</v>
      </c>
      <c r="E10" s="912" t="s">
        <v>2120</v>
      </c>
    </row>
    <row r="11" spans="1:5" hidden="1">
      <c r="A11" s="912">
        <v>10</v>
      </c>
      <c r="B11" s="912" t="s">
        <v>2195</v>
      </c>
      <c r="C11" s="912">
        <v>10</v>
      </c>
      <c r="D11" s="913" t="str">
        <f t="shared" si="0"/>
        <v>小</v>
      </c>
      <c r="E11" s="912" t="s">
        <v>2121</v>
      </c>
    </row>
    <row r="12" spans="1:5" hidden="1">
      <c r="A12" s="912">
        <v>11</v>
      </c>
      <c r="B12" s="912" t="s">
        <v>2196</v>
      </c>
      <c r="C12" s="912">
        <v>11</v>
      </c>
      <c r="D12" s="913" t="str">
        <f t="shared" si="0"/>
        <v>ガ</v>
      </c>
      <c r="E12" s="912" t="s">
        <v>2122</v>
      </c>
    </row>
    <row r="13" spans="1:5" hidden="1">
      <c r="A13" s="912">
        <v>12</v>
      </c>
      <c r="B13" s="912" t="s">
        <v>2197</v>
      </c>
      <c r="C13" s="912">
        <v>12</v>
      </c>
      <c r="D13" s="913" t="str">
        <f t="shared" si="0"/>
        <v>フ</v>
      </c>
      <c r="E13" s="912" t="s">
        <v>2123</v>
      </c>
    </row>
    <row r="14" spans="1:5" hidden="1">
      <c r="A14" s="912">
        <v>13</v>
      </c>
      <c r="B14" s="912" t="s">
        <v>2198</v>
      </c>
      <c r="C14" s="912">
        <v>13</v>
      </c>
      <c r="D14" s="913" t="str">
        <f t="shared" si="0"/>
        <v>車</v>
      </c>
      <c r="E14" s="912" t="s">
        <v>2167</v>
      </c>
    </row>
    <row r="15" spans="1:5" hidden="1">
      <c r="A15" s="912">
        <v>14</v>
      </c>
      <c r="B15" s="912" t="s">
        <v>2199</v>
      </c>
      <c r="C15" s="912">
        <v>14</v>
      </c>
      <c r="D15" s="913" t="str">
        <f t="shared" si="0"/>
        <v>高</v>
      </c>
      <c r="E15" s="912" t="s">
        <v>2136</v>
      </c>
    </row>
    <row r="16" spans="1:5" hidden="1">
      <c r="A16" s="912">
        <v>15</v>
      </c>
      <c r="B16" s="912" t="s">
        <v>2200</v>
      </c>
      <c r="C16" s="912">
        <v>15</v>
      </c>
      <c r="D16" s="913" t="str">
        <f t="shared" si="0"/>
        <v>玉</v>
      </c>
      <c r="E16" s="912" t="s">
        <v>2124</v>
      </c>
    </row>
    <row r="17" spans="1:5" hidden="1">
      <c r="A17" s="912">
        <v>16</v>
      </c>
      <c r="B17" s="912" t="s">
        <v>2201</v>
      </c>
      <c r="C17" s="912">
        <v>16</v>
      </c>
      <c r="D17" s="913" t="str">
        <f>MID(E17,5,1)</f>
        <v>圧</v>
      </c>
      <c r="E17" s="912" t="s">
        <v>2137</v>
      </c>
    </row>
    <row r="18" spans="1:5" hidden="1">
      <c r="A18" s="912">
        <v>17</v>
      </c>
      <c r="B18" s="912" t="s">
        <v>2202</v>
      </c>
      <c r="C18" s="912">
        <v>17</v>
      </c>
      <c r="D18" s="913" t="str">
        <f>MID(E18,4,1)</f>
        <v>発</v>
      </c>
      <c r="E18" s="912" t="s">
        <v>2138</v>
      </c>
    </row>
    <row r="19" spans="1:5" hidden="1">
      <c r="A19" s="912">
        <v>18</v>
      </c>
      <c r="B19" s="912" t="s">
        <v>2203</v>
      </c>
      <c r="C19" s="912">
        <v>18</v>
      </c>
      <c r="D19" s="913" t="str">
        <f>MID(E19,4,1)</f>
        <v>潜</v>
      </c>
      <c r="E19" s="912" t="s">
        <v>2139</v>
      </c>
    </row>
    <row r="20" spans="1:5" hidden="1">
      <c r="A20" s="912">
        <v>19</v>
      </c>
      <c r="B20" s="912" t="s">
        <v>2204</v>
      </c>
      <c r="C20" s="912">
        <v>19</v>
      </c>
      <c r="D20" s="913" t="str">
        <f>MID(E20,9,1)</f>
        <v>掘</v>
      </c>
      <c r="E20" s="912" t="s">
        <v>2140</v>
      </c>
    </row>
    <row r="21" spans="1:5" hidden="1">
      <c r="A21" s="912">
        <v>20</v>
      </c>
      <c r="B21" s="912" t="s">
        <v>2205</v>
      </c>
      <c r="C21" s="912">
        <v>20</v>
      </c>
      <c r="D21" s="913" t="str">
        <f>MID(E21,9,1)</f>
        <v>覆</v>
      </c>
      <c r="E21" s="912" t="s">
        <v>2141</v>
      </c>
    </row>
    <row r="22" spans="1:5" hidden="1"/>
    <row r="23" spans="1:5" hidden="1"/>
    <row r="24" spans="1:5" hidden="1"/>
    <row r="25" spans="1:5" hidden="1">
      <c r="A25" t="s">
        <v>2166</v>
      </c>
    </row>
    <row r="26" spans="1:5" hidden="1">
      <c r="A26" s="912">
        <v>1</v>
      </c>
      <c r="B26" s="912" t="str">
        <f t="shared" ref="B26:B49" si="1">MID(E26,4,50)</f>
        <v>研削といしの取替え又は取替え時の試運転業務</v>
      </c>
      <c r="C26" s="912">
        <v>1</v>
      </c>
      <c r="D26" s="913" t="str">
        <f t="shared" ref="D26:D49" si="2">MID(E26,4,1)</f>
        <v>研</v>
      </c>
      <c r="E26" s="912" t="s">
        <v>2142</v>
      </c>
    </row>
    <row r="27" spans="1:5" hidden="1">
      <c r="A27" s="912">
        <v>2</v>
      </c>
      <c r="B27" s="912" t="str">
        <f t="shared" si="1"/>
        <v>アーク溶接、溶断等</v>
      </c>
      <c r="C27" s="912">
        <v>2</v>
      </c>
      <c r="D27" s="913" t="str">
        <f t="shared" si="2"/>
        <v>ア</v>
      </c>
      <c r="E27" s="912" t="s">
        <v>2143</v>
      </c>
    </row>
    <row r="28" spans="1:5" hidden="1">
      <c r="A28" s="912">
        <v>3</v>
      </c>
      <c r="B28" s="912" t="str">
        <f t="shared" si="1"/>
        <v>フォークリフト(1t未満)</v>
      </c>
      <c r="C28" s="912">
        <v>3</v>
      </c>
      <c r="D28" s="913" t="str">
        <f t="shared" si="2"/>
        <v>フ</v>
      </c>
      <c r="E28" s="912" t="s">
        <v>2144</v>
      </c>
    </row>
    <row r="29" spans="1:5" hidden="1">
      <c r="A29" s="912">
        <v>4</v>
      </c>
      <c r="B29" s="912" t="str">
        <f t="shared" si="1"/>
        <v>車輌系建設機械の運転の業務(機械重量3t未満)</v>
      </c>
      <c r="C29" s="912">
        <v>4</v>
      </c>
      <c r="D29" s="913" t="str">
        <f t="shared" si="2"/>
        <v>車</v>
      </c>
      <c r="E29" s="912" t="s">
        <v>2145</v>
      </c>
    </row>
    <row r="30" spans="1:5" hidden="1">
      <c r="A30" s="912">
        <v>5</v>
      </c>
      <c r="B30" s="912" t="str">
        <f t="shared" si="1"/>
        <v>コンクリートポンプ車の操作の業務</v>
      </c>
      <c r="C30" s="912">
        <v>5</v>
      </c>
      <c r="D30" s="913" t="str">
        <f t="shared" si="2"/>
        <v>コ</v>
      </c>
      <c r="E30" s="912" t="s">
        <v>2146</v>
      </c>
    </row>
    <row r="31" spans="1:5" hidden="1">
      <c r="A31" s="912">
        <v>6</v>
      </c>
      <c r="B31" s="912" t="str">
        <f t="shared" si="1"/>
        <v>高所作業車の運転の業務(10m未満)</v>
      </c>
      <c r="C31" s="912">
        <v>6</v>
      </c>
      <c r="D31" s="913" t="str">
        <f t="shared" si="2"/>
        <v>高</v>
      </c>
      <c r="E31" s="912" t="s">
        <v>2147</v>
      </c>
    </row>
    <row r="32" spans="1:5" hidden="1">
      <c r="A32" s="912">
        <v>7</v>
      </c>
      <c r="B32" s="912" t="str">
        <f t="shared" si="1"/>
        <v>巻上げ機の運転の業務</v>
      </c>
      <c r="C32" s="912">
        <v>7</v>
      </c>
      <c r="D32" s="913" t="str">
        <f t="shared" si="2"/>
        <v>巻</v>
      </c>
      <c r="E32" s="912" t="s">
        <v>2148</v>
      </c>
    </row>
    <row r="33" spans="1:5" hidden="1">
      <c r="A33" s="912">
        <v>8</v>
      </c>
      <c r="B33" s="912" t="str">
        <f t="shared" si="1"/>
        <v>クレーンの運転の業務(5t未満)</v>
      </c>
      <c r="C33" s="912">
        <v>8</v>
      </c>
      <c r="D33" s="913" t="str">
        <f t="shared" si="2"/>
        <v>ク</v>
      </c>
      <c r="E33" s="912" t="s">
        <v>2149</v>
      </c>
    </row>
    <row r="34" spans="1:5" hidden="1">
      <c r="A34" s="912">
        <v>9</v>
      </c>
      <c r="B34" s="912" t="str">
        <f t="shared" si="1"/>
        <v>建設用リフトの運転の業務</v>
      </c>
      <c r="C34" s="912">
        <v>9</v>
      </c>
      <c r="D34" s="913" t="str">
        <f t="shared" si="2"/>
        <v>建</v>
      </c>
      <c r="E34" s="912" t="s">
        <v>2150</v>
      </c>
    </row>
    <row r="35" spans="1:5" hidden="1">
      <c r="A35" s="912">
        <v>10</v>
      </c>
      <c r="B35" s="912" t="str">
        <f t="shared" si="1"/>
        <v>ゴンドラの操作の業務</v>
      </c>
      <c r="C35" s="912">
        <v>10</v>
      </c>
      <c r="D35" s="913" t="str">
        <f t="shared" si="2"/>
        <v>ゴ</v>
      </c>
      <c r="E35" s="912" t="s">
        <v>2151</v>
      </c>
    </row>
    <row r="36" spans="1:5" hidden="1">
      <c r="A36" s="912">
        <v>11</v>
      </c>
      <c r="B36" s="912" t="str">
        <f t="shared" si="1"/>
        <v>酸素欠乏危険場所における作業に係わる業務</v>
      </c>
      <c r="C36" s="912">
        <v>11</v>
      </c>
      <c r="D36" s="913" t="str">
        <f t="shared" si="2"/>
        <v>酸</v>
      </c>
      <c r="E36" s="912" t="s">
        <v>2152</v>
      </c>
    </row>
    <row r="37" spans="1:5" hidden="1">
      <c r="A37" s="912">
        <v>12</v>
      </c>
      <c r="B37" s="912" t="str">
        <f t="shared" si="1"/>
        <v>振動業務の安全衛生教育</v>
      </c>
      <c r="C37" s="912">
        <v>12</v>
      </c>
      <c r="D37" s="913" t="str">
        <f t="shared" si="2"/>
        <v>振</v>
      </c>
      <c r="E37" s="912" t="s">
        <v>2153</v>
      </c>
    </row>
    <row r="38" spans="1:5" hidden="1">
      <c r="A38" s="912">
        <v>13</v>
      </c>
      <c r="B38" s="912" t="str">
        <f t="shared" si="1"/>
        <v>安全衛生推進者教育</v>
      </c>
      <c r="C38" s="912">
        <v>13</v>
      </c>
      <c r="D38" s="913" t="str">
        <f t="shared" si="2"/>
        <v>安</v>
      </c>
      <c r="E38" s="912" t="s">
        <v>2154</v>
      </c>
    </row>
    <row r="39" spans="1:5" hidden="1">
      <c r="A39" s="912">
        <v>14</v>
      </c>
      <c r="B39" s="912" t="str">
        <f t="shared" si="1"/>
        <v>危険予知訓練(KYT)トレーナー教育</v>
      </c>
      <c r="C39" s="912">
        <v>14</v>
      </c>
      <c r="D39" s="913" t="str">
        <f t="shared" si="2"/>
        <v>危</v>
      </c>
      <c r="E39" s="912" t="s">
        <v>2155</v>
      </c>
    </row>
    <row r="40" spans="1:5" hidden="1">
      <c r="A40" s="912">
        <v>15</v>
      </c>
      <c r="B40" s="912" t="str">
        <f t="shared" si="1"/>
        <v>職長教育</v>
      </c>
      <c r="C40" s="912">
        <v>15</v>
      </c>
      <c r="D40" s="913" t="str">
        <f t="shared" si="2"/>
        <v>職</v>
      </c>
      <c r="E40" s="912" t="s">
        <v>2156</v>
      </c>
    </row>
    <row r="41" spans="1:5" hidden="1">
      <c r="A41" s="912">
        <v>16</v>
      </c>
      <c r="B41" s="912" t="str">
        <f t="shared" si="1"/>
        <v>安全衛生責任者教育</v>
      </c>
      <c r="C41" s="912">
        <v>16</v>
      </c>
      <c r="D41" s="913" t="str">
        <f t="shared" si="2"/>
        <v>安</v>
      </c>
      <c r="E41" s="912" t="s">
        <v>2157</v>
      </c>
    </row>
    <row r="42" spans="1:5" hidden="1">
      <c r="A42" s="912">
        <v>17</v>
      </c>
      <c r="B42" s="912" t="str">
        <f t="shared" si="1"/>
        <v>振動業務の安全衛生教育</v>
      </c>
      <c r="C42" s="912">
        <v>17</v>
      </c>
      <c r="D42" s="913" t="str">
        <f t="shared" si="2"/>
        <v>振</v>
      </c>
      <c r="E42" s="912" t="s">
        <v>2158</v>
      </c>
    </row>
    <row r="43" spans="1:5" hidden="1">
      <c r="A43" s="912">
        <v>18</v>
      </c>
      <c r="B43" s="912" t="str">
        <f t="shared" si="1"/>
        <v>高圧室内作業者</v>
      </c>
      <c r="C43" s="912">
        <v>18</v>
      </c>
      <c r="D43" s="913" t="str">
        <f t="shared" si="2"/>
        <v>高</v>
      </c>
      <c r="E43" s="912" t="s">
        <v>2159</v>
      </c>
    </row>
    <row r="44" spans="1:5" hidden="1">
      <c r="A44" s="912">
        <v>19</v>
      </c>
      <c r="B44" s="912" t="str">
        <f t="shared" si="1"/>
        <v>坑内作業者</v>
      </c>
      <c r="C44" s="912">
        <v>19</v>
      </c>
      <c r="D44" s="913" t="str">
        <f t="shared" si="2"/>
        <v>坑</v>
      </c>
      <c r="E44" s="912" t="s">
        <v>2160</v>
      </c>
    </row>
    <row r="45" spans="1:5" hidden="1">
      <c r="A45" s="912">
        <v>20</v>
      </c>
      <c r="B45" s="912" t="str">
        <f t="shared" si="1"/>
        <v>特定粉じん作業者</v>
      </c>
      <c r="C45" s="912">
        <v>20</v>
      </c>
      <c r="D45" s="913" t="str">
        <f t="shared" si="2"/>
        <v>特</v>
      </c>
      <c r="E45" s="912" t="s">
        <v>2161</v>
      </c>
    </row>
    <row r="46" spans="1:5" hidden="1">
      <c r="A46" s="912">
        <v>21</v>
      </c>
      <c r="B46" s="912" t="str">
        <f t="shared" si="1"/>
        <v>軌道装置運転者</v>
      </c>
      <c r="C46" s="912">
        <v>21</v>
      </c>
      <c r="D46" s="913" t="str">
        <f t="shared" si="2"/>
        <v>軌</v>
      </c>
      <c r="E46" s="912" t="s">
        <v>2162</v>
      </c>
    </row>
    <row r="47" spans="1:5" hidden="1">
      <c r="A47" s="912">
        <v>22</v>
      </c>
      <c r="B47" s="912" t="str">
        <f t="shared" si="1"/>
        <v>低圧電気取扱者</v>
      </c>
      <c r="C47" s="912">
        <v>22</v>
      </c>
      <c r="D47" s="913" t="str">
        <f t="shared" si="2"/>
        <v>低</v>
      </c>
      <c r="E47" s="912" t="s">
        <v>2163</v>
      </c>
    </row>
    <row r="48" spans="1:5" hidden="1">
      <c r="A48" s="912">
        <v>23</v>
      </c>
      <c r="B48" s="912" t="str">
        <f t="shared" si="1"/>
        <v>ボーリングマシン運転者</v>
      </c>
      <c r="C48" s="912">
        <v>23</v>
      </c>
      <c r="D48" s="913" t="str">
        <f t="shared" si="2"/>
        <v>ボ</v>
      </c>
      <c r="E48" s="912" t="s">
        <v>2164</v>
      </c>
    </row>
    <row r="49" spans="1:5" hidden="1">
      <c r="A49" s="912">
        <v>24</v>
      </c>
      <c r="B49" s="912" t="str">
        <f t="shared" si="1"/>
        <v>石綿取扱い作業従事者特別教育</v>
      </c>
      <c r="C49" s="912">
        <v>24</v>
      </c>
      <c r="D49" s="913" t="str">
        <f t="shared" si="2"/>
        <v>石</v>
      </c>
      <c r="E49" s="912" t="s">
        <v>2165</v>
      </c>
    </row>
    <row r="51" spans="1:5">
      <c r="A51" t="s">
        <v>2168</v>
      </c>
      <c r="B51" t="s">
        <v>2308</v>
      </c>
    </row>
    <row r="52" spans="1:5">
      <c r="A52" s="912">
        <v>1</v>
      </c>
      <c r="B52" s="912" t="str">
        <f t="shared" ref="B52:B61" si="3">MID(E52,4,50)</f>
        <v>現場代理人</v>
      </c>
      <c r="C52" s="912">
        <v>1</v>
      </c>
      <c r="D52" s="913" t="str">
        <f>MID(E52,4,1)</f>
        <v>現</v>
      </c>
      <c r="E52" s="912" t="s">
        <v>2175</v>
      </c>
    </row>
    <row r="53" spans="1:5">
      <c r="A53" s="912">
        <v>2</v>
      </c>
      <c r="B53" s="912" t="str">
        <f t="shared" si="3"/>
        <v>職長</v>
      </c>
      <c r="C53" s="912">
        <v>2</v>
      </c>
      <c r="D53" s="913" t="str">
        <f>MID(E53,4,1)</f>
        <v>職</v>
      </c>
      <c r="E53" s="912" t="s">
        <v>2176</v>
      </c>
    </row>
    <row r="54" spans="1:5">
      <c r="A54" s="912">
        <v>3</v>
      </c>
      <c r="B54" s="912" t="str">
        <f t="shared" si="3"/>
        <v>安全衛生責任者</v>
      </c>
      <c r="C54" s="912">
        <v>3</v>
      </c>
      <c r="D54" s="913" t="str">
        <f>MID(E54,4,1)</f>
        <v>安</v>
      </c>
      <c r="E54" s="912" t="s">
        <v>2177</v>
      </c>
    </row>
    <row r="55" spans="1:5">
      <c r="A55" s="912">
        <v>4</v>
      </c>
      <c r="B55" s="912" t="str">
        <f t="shared" si="3"/>
        <v>基幹技能者</v>
      </c>
      <c r="C55" s="912">
        <v>4</v>
      </c>
      <c r="D55" s="913" t="str">
        <f>MID(E55,4,1)</f>
        <v>基</v>
      </c>
      <c r="E55" s="912" t="s">
        <v>2178</v>
      </c>
    </row>
    <row r="56" spans="1:5">
      <c r="A56" s="912">
        <v>5</v>
      </c>
      <c r="B56" s="912" t="str">
        <f t="shared" si="3"/>
        <v>主任技術者</v>
      </c>
      <c r="C56" s="912">
        <v>5</v>
      </c>
      <c r="D56" s="913" t="str">
        <f>MID(E56,6,1)</f>
        <v>技</v>
      </c>
      <c r="E56" s="912" t="s">
        <v>2179</v>
      </c>
    </row>
    <row r="57" spans="1:5">
      <c r="A57" s="912">
        <v>6</v>
      </c>
      <c r="B57" s="912" t="str">
        <f t="shared" si="3"/>
        <v>作業主任者</v>
      </c>
      <c r="C57" s="912">
        <v>6</v>
      </c>
      <c r="D57" s="913" t="str">
        <f>MID(E57,6,1)</f>
        <v>主</v>
      </c>
      <c r="E57" s="912" t="s">
        <v>2180</v>
      </c>
    </row>
    <row r="58" spans="1:5">
      <c r="A58" s="912">
        <v>7</v>
      </c>
      <c r="B58" s="912" t="str">
        <f t="shared" si="3"/>
        <v>能力向上教育</v>
      </c>
      <c r="C58" s="912">
        <v>7</v>
      </c>
      <c r="D58" s="913" t="str">
        <f>MID(E58,4,1)</f>
        <v>能</v>
      </c>
      <c r="E58" s="912" t="s">
        <v>2181</v>
      </c>
    </row>
    <row r="59" spans="1:5">
      <c r="A59" s="912">
        <v>8</v>
      </c>
      <c r="B59" s="912" t="str">
        <f t="shared" si="3"/>
        <v>危険有害業務･再発防止教育</v>
      </c>
      <c r="C59" s="912">
        <v>8</v>
      </c>
      <c r="D59" s="913" t="str">
        <f>MID(E59,4,1)</f>
        <v>危</v>
      </c>
      <c r="E59" s="912" t="s">
        <v>2182</v>
      </c>
    </row>
    <row r="60" spans="1:5">
      <c r="A60" s="912">
        <v>9</v>
      </c>
      <c r="B60" s="912" t="str">
        <f t="shared" si="3"/>
        <v>女性作業員</v>
      </c>
      <c r="C60" s="912">
        <v>9</v>
      </c>
      <c r="D60" s="913" t="str">
        <f>MID(E60,4,1)</f>
        <v>女</v>
      </c>
      <c r="E60" s="912" t="s">
        <v>2183</v>
      </c>
    </row>
    <row r="61" spans="1:5">
      <c r="A61" s="912">
        <v>10</v>
      </c>
      <c r="B61" s="912" t="str">
        <f t="shared" si="3"/>
        <v>18歳未満の作業員</v>
      </c>
      <c r="C61" s="912">
        <v>10</v>
      </c>
      <c r="D61" s="913" t="str">
        <f>MID(E61,7,1)</f>
        <v>未</v>
      </c>
      <c r="E61" s="912" t="s">
        <v>2184</v>
      </c>
    </row>
    <row r="62" spans="1:5">
      <c r="A62" t="s">
        <v>2278</v>
      </c>
    </row>
    <row r="63" spans="1:5">
      <c r="A63" s="922">
        <v>1</v>
      </c>
      <c r="B63" s="451" t="s">
        <v>2240</v>
      </c>
      <c r="C63" s="451"/>
      <c r="D63" s="451"/>
    </row>
    <row r="64" spans="1:5">
      <c r="A64" s="922">
        <v>2</v>
      </c>
      <c r="B64" s="451" t="s">
        <v>2241</v>
      </c>
      <c r="C64" s="451"/>
      <c r="D64" s="451"/>
    </row>
    <row r="65" spans="1:4">
      <c r="A65" s="922">
        <v>3</v>
      </c>
      <c r="B65" s="451" t="s">
        <v>2303</v>
      </c>
      <c r="C65" s="451"/>
      <c r="D65" s="451"/>
    </row>
    <row r="66" spans="1:4">
      <c r="A66" s="922">
        <v>4</v>
      </c>
      <c r="B66" s="451" t="s">
        <v>2242</v>
      </c>
      <c r="C66" s="451"/>
      <c r="D66" s="451"/>
    </row>
    <row r="67" spans="1:4">
      <c r="A67" s="922">
        <v>5</v>
      </c>
      <c r="B67" s="451" t="s">
        <v>2304</v>
      </c>
      <c r="C67" s="451"/>
      <c r="D67" s="451"/>
    </row>
    <row r="68" spans="1:4">
      <c r="A68" s="922">
        <v>6</v>
      </c>
      <c r="B68" s="451" t="s">
        <v>2243</v>
      </c>
      <c r="C68" s="451"/>
      <c r="D68" s="451"/>
    </row>
    <row r="69" spans="1:4">
      <c r="A69" s="922"/>
      <c r="B69" s="451" t="s">
        <v>1289</v>
      </c>
      <c r="C69" s="451"/>
      <c r="D69" s="451"/>
    </row>
    <row r="70" spans="1:4">
      <c r="A70" s="401" t="s">
        <v>2235</v>
      </c>
      <c r="B70" s="451"/>
      <c r="C70" s="918"/>
      <c r="D70" s="918"/>
    </row>
    <row r="71" spans="1:4">
      <c r="A71" s="922">
        <v>1</v>
      </c>
      <c r="B71" s="451" t="s">
        <v>2305</v>
      </c>
      <c r="C71" s="919"/>
      <c r="D71" s="919"/>
    </row>
    <row r="72" spans="1:4">
      <c r="A72" s="922">
        <v>2</v>
      </c>
      <c r="B72" s="451" t="s">
        <v>2245</v>
      </c>
      <c r="C72" s="401"/>
      <c r="D72" s="401"/>
    </row>
    <row r="73" spans="1:4">
      <c r="A73" s="922">
        <v>3</v>
      </c>
      <c r="B73" s="451" t="s">
        <v>2307</v>
      </c>
      <c r="C73" s="401"/>
      <c r="D73" s="401"/>
    </row>
    <row r="74" spans="1:4">
      <c r="A74" s="922">
        <v>4</v>
      </c>
      <c r="B74" s="451" t="s">
        <v>2311</v>
      </c>
      <c r="C74" s="401"/>
      <c r="D74" s="401"/>
    </row>
    <row r="75" spans="1:4">
      <c r="A75" s="922">
        <v>5</v>
      </c>
      <c r="B75" s="451" t="s">
        <v>2299</v>
      </c>
      <c r="C75" s="401"/>
      <c r="D75" s="401"/>
    </row>
    <row r="76" spans="1:4">
      <c r="A76" s="922">
        <v>6</v>
      </c>
      <c r="B76" s="451" t="s">
        <v>2306</v>
      </c>
      <c r="C76" s="401"/>
      <c r="D76" s="401"/>
    </row>
    <row r="77" spans="1:4">
      <c r="A77" s="922">
        <v>7</v>
      </c>
      <c r="B77" s="451" t="s">
        <v>2255</v>
      </c>
      <c r="C77" s="401"/>
      <c r="D77" s="401"/>
    </row>
    <row r="78" spans="1:4">
      <c r="A78" s="922">
        <v>8</v>
      </c>
      <c r="B78" s="451" t="s">
        <v>2336</v>
      </c>
      <c r="C78" s="401"/>
      <c r="D78" s="401"/>
    </row>
    <row r="79" spans="1:4">
      <c r="A79" s="922">
        <v>9</v>
      </c>
      <c r="B79" s="451" t="s">
        <v>2246</v>
      </c>
      <c r="C79" s="401"/>
      <c r="D79" s="401"/>
    </row>
    <row r="80" spans="1:4">
      <c r="A80" s="922">
        <v>10</v>
      </c>
      <c r="B80" s="451" t="s">
        <v>2312</v>
      </c>
      <c r="C80" s="401"/>
      <c r="D80" s="401"/>
    </row>
    <row r="81" spans="1:4">
      <c r="A81" s="922">
        <v>11</v>
      </c>
      <c r="B81" s="451" t="s">
        <v>2250</v>
      </c>
      <c r="C81" s="401"/>
      <c r="D81" s="401"/>
    </row>
    <row r="82" spans="1:4">
      <c r="A82" s="922">
        <v>12</v>
      </c>
      <c r="B82" s="451" t="s">
        <v>2251</v>
      </c>
      <c r="C82" s="401"/>
      <c r="D82" s="401"/>
    </row>
    <row r="83" spans="1:4">
      <c r="A83" s="922">
        <v>13</v>
      </c>
      <c r="B83" s="451" t="s">
        <v>2252</v>
      </c>
      <c r="C83" s="401"/>
      <c r="D83" s="401"/>
    </row>
    <row r="84" spans="1:4">
      <c r="A84" s="922">
        <v>14</v>
      </c>
      <c r="B84" s="451" t="s">
        <v>2253</v>
      </c>
      <c r="C84" s="401"/>
      <c r="D84" s="401"/>
    </row>
    <row r="85" spans="1:4">
      <c r="A85" s="922">
        <v>15</v>
      </c>
      <c r="B85" s="451" t="s">
        <v>2300</v>
      </c>
      <c r="C85" s="401"/>
      <c r="D85" s="401"/>
    </row>
    <row r="86" spans="1:4">
      <c r="A86" s="922">
        <v>16</v>
      </c>
      <c r="B86" s="451" t="s">
        <v>2301</v>
      </c>
      <c r="C86" s="401"/>
      <c r="D86" s="401"/>
    </row>
    <row r="87" spans="1:4">
      <c r="A87" s="922">
        <v>17</v>
      </c>
      <c r="B87" s="451" t="s">
        <v>2247</v>
      </c>
      <c r="C87" s="401"/>
      <c r="D87" s="401"/>
    </row>
    <row r="88" spans="1:4">
      <c r="A88" s="922">
        <v>18</v>
      </c>
      <c r="B88" s="451" t="s">
        <v>2248</v>
      </c>
      <c r="C88" s="401"/>
      <c r="D88" s="401"/>
    </row>
    <row r="89" spans="1:4">
      <c r="A89" s="922">
        <v>19</v>
      </c>
      <c r="B89" s="451" t="s">
        <v>2249</v>
      </c>
      <c r="C89" s="401"/>
      <c r="D89" s="401"/>
    </row>
    <row r="90" spans="1:4">
      <c r="A90" s="922"/>
      <c r="B90" s="451"/>
      <c r="C90" s="401"/>
      <c r="D90" s="401"/>
    </row>
    <row r="91" spans="1:4">
      <c r="A91" s="922"/>
      <c r="B91" s="451" t="s">
        <v>1289</v>
      </c>
      <c r="C91" s="401"/>
      <c r="D91" s="401"/>
    </row>
    <row r="92" spans="1:4">
      <c r="A92" s="922"/>
      <c r="B92" s="451" t="s">
        <v>1289</v>
      </c>
      <c r="C92" s="401"/>
      <c r="D92" s="401"/>
    </row>
    <row r="93" spans="1:4">
      <c r="A93" s="922"/>
      <c r="B93" s="451" t="s">
        <v>1289</v>
      </c>
      <c r="C93" s="401"/>
      <c r="D93" s="401"/>
    </row>
    <row r="94" spans="1:4">
      <c r="A94" s="922" t="s">
        <v>2277</v>
      </c>
      <c r="B94" s="451"/>
      <c r="C94" s="401"/>
      <c r="D94" s="401"/>
    </row>
    <row r="95" spans="1:4">
      <c r="A95" s="922">
        <v>1</v>
      </c>
      <c r="B95" s="451" t="s">
        <v>2335</v>
      </c>
      <c r="C95" s="922"/>
      <c r="D95" s="922"/>
    </row>
    <row r="96" spans="1:4">
      <c r="A96" s="922">
        <v>2</v>
      </c>
      <c r="B96" s="451" t="s">
        <v>2309</v>
      </c>
      <c r="C96" s="922"/>
      <c r="D96" s="922"/>
    </row>
    <row r="97" spans="1:4">
      <c r="A97" s="922">
        <v>3</v>
      </c>
      <c r="B97" s="451" t="s">
        <v>2237</v>
      </c>
      <c r="C97" s="922"/>
      <c r="D97" s="922"/>
    </row>
    <row r="98" spans="1:4">
      <c r="A98" s="922">
        <v>4</v>
      </c>
      <c r="B98" s="451" t="s">
        <v>2331</v>
      </c>
      <c r="C98" s="922"/>
      <c r="D98" s="922"/>
    </row>
    <row r="99" spans="1:4">
      <c r="A99" s="922">
        <v>5</v>
      </c>
      <c r="B99" s="451" t="s">
        <v>2332</v>
      </c>
      <c r="C99" s="401"/>
      <c r="D99" s="401"/>
    </row>
    <row r="100" spans="1:4">
      <c r="A100" s="922">
        <v>6</v>
      </c>
      <c r="B100" s="451" t="s">
        <v>2260</v>
      </c>
      <c r="C100" s="401"/>
      <c r="D100" s="401"/>
    </row>
    <row r="101" spans="1:4">
      <c r="A101" s="922">
        <v>7</v>
      </c>
      <c r="B101" s="451" t="s">
        <v>2256</v>
      </c>
      <c r="C101" s="401"/>
      <c r="D101" s="401"/>
    </row>
    <row r="102" spans="1:4">
      <c r="A102" s="922">
        <v>8</v>
      </c>
      <c r="B102" s="451" t="s">
        <v>2258</v>
      </c>
      <c r="C102" s="922"/>
      <c r="D102" s="922"/>
    </row>
    <row r="103" spans="1:4">
      <c r="A103" s="922">
        <v>9</v>
      </c>
      <c r="B103" s="451" t="s">
        <v>2261</v>
      </c>
      <c r="C103" s="922"/>
      <c r="D103" s="922"/>
    </row>
    <row r="104" spans="1:4">
      <c r="A104" s="922">
        <v>10</v>
      </c>
      <c r="B104" s="451" t="s">
        <v>2262</v>
      </c>
      <c r="C104" s="401"/>
      <c r="D104" s="401"/>
    </row>
    <row r="105" spans="1:4">
      <c r="A105" s="922">
        <v>11</v>
      </c>
      <c r="B105" s="451" t="s">
        <v>2263</v>
      </c>
      <c r="C105" s="401"/>
      <c r="D105" s="401"/>
    </row>
    <row r="106" spans="1:4">
      <c r="A106" s="922">
        <v>12</v>
      </c>
      <c r="B106" s="451" t="s">
        <v>2264</v>
      </c>
      <c r="C106" s="401"/>
      <c r="D106" s="401"/>
    </row>
    <row r="107" spans="1:4">
      <c r="A107" s="922">
        <v>13</v>
      </c>
      <c r="B107" s="451" t="s">
        <v>2265</v>
      </c>
      <c r="C107" s="401"/>
      <c r="D107" s="401"/>
    </row>
    <row r="108" spans="1:4">
      <c r="A108" s="922">
        <v>14</v>
      </c>
      <c r="B108" s="451" t="s">
        <v>2302</v>
      </c>
      <c r="C108" s="401"/>
      <c r="D108" s="401"/>
    </row>
    <row r="109" spans="1:4">
      <c r="A109" s="922">
        <v>15</v>
      </c>
      <c r="B109" s="451" t="s">
        <v>2267</v>
      </c>
      <c r="C109" s="401"/>
      <c r="D109" s="401"/>
    </row>
    <row r="110" spans="1:4">
      <c r="A110" s="922">
        <v>16</v>
      </c>
      <c r="B110" s="451" t="s">
        <v>2269</v>
      </c>
      <c r="C110" s="401"/>
      <c r="D110" s="401"/>
    </row>
    <row r="111" spans="1:4">
      <c r="A111" s="922">
        <v>17</v>
      </c>
      <c r="B111" s="451" t="s">
        <v>2270</v>
      </c>
      <c r="C111" s="401"/>
      <c r="D111" s="401"/>
    </row>
    <row r="112" spans="1:4">
      <c r="A112" s="922">
        <v>18</v>
      </c>
      <c r="B112" s="451" t="s">
        <v>2268</v>
      </c>
      <c r="C112" s="401"/>
      <c r="D112" s="401"/>
    </row>
    <row r="113" spans="1:4">
      <c r="A113" s="922">
        <v>19</v>
      </c>
      <c r="B113" s="451" t="s">
        <v>2273</v>
      </c>
      <c r="C113" s="401"/>
      <c r="D113" s="401"/>
    </row>
    <row r="114" spans="1:4">
      <c r="A114" s="922">
        <v>20</v>
      </c>
      <c r="B114" s="451" t="s">
        <v>2266</v>
      </c>
      <c r="C114" s="401"/>
      <c r="D114" s="401"/>
    </row>
    <row r="115" spans="1:4">
      <c r="A115" s="922">
        <v>21</v>
      </c>
      <c r="B115" s="451" t="s">
        <v>2271</v>
      </c>
      <c r="C115" s="401"/>
      <c r="D115" s="401"/>
    </row>
    <row r="116" spans="1:4">
      <c r="A116" s="922">
        <v>22</v>
      </c>
      <c r="B116" s="451" t="s">
        <v>2333</v>
      </c>
      <c r="C116" s="401"/>
      <c r="D116" s="401"/>
    </row>
    <row r="117" spans="1:4">
      <c r="A117" s="922">
        <v>23</v>
      </c>
      <c r="B117" s="451" t="s">
        <v>2334</v>
      </c>
      <c r="C117" s="401"/>
      <c r="D117" s="401"/>
    </row>
    <row r="118" spans="1:4">
      <c r="A118" s="922">
        <v>24</v>
      </c>
      <c r="B118" s="451" t="s">
        <v>2274</v>
      </c>
      <c r="C118" s="401"/>
      <c r="D118" s="401"/>
    </row>
    <row r="119" spans="1:4">
      <c r="A119" s="922">
        <v>25</v>
      </c>
      <c r="B119" s="451" t="s">
        <v>2275</v>
      </c>
      <c r="C119" s="401"/>
      <c r="D119" s="401"/>
    </row>
    <row r="120" spans="1:4">
      <c r="A120" s="922">
        <v>26</v>
      </c>
      <c r="B120" s="451" t="s">
        <v>2337</v>
      </c>
      <c r="C120" s="401"/>
      <c r="D120" s="401"/>
    </row>
    <row r="121" spans="1:4">
      <c r="A121" s="922">
        <v>27</v>
      </c>
      <c r="B121" s="451" t="s">
        <v>2238</v>
      </c>
      <c r="C121" s="401"/>
      <c r="D121" s="401"/>
    </row>
    <row r="122" spans="1:4">
      <c r="B122" s="451"/>
    </row>
  </sheetData>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BJ39"/>
  <sheetViews>
    <sheetView topLeftCell="A10" workbookViewId="0">
      <selection activeCell="V12" sqref="V12"/>
    </sheetView>
  </sheetViews>
  <sheetFormatPr defaultColWidth="9" defaultRowHeight="13.5"/>
  <cols>
    <col min="1" max="58" width="1.625" style="21" customWidth="1"/>
    <col min="59" max="60" width="0.875" style="21" customWidth="1"/>
    <col min="61" max="61" width="5.375" style="53" customWidth="1"/>
    <col min="62" max="62" width="1.625" style="25" customWidth="1"/>
    <col min="63" max="66" width="1.625" style="21" customWidth="1"/>
    <col min="67" max="16384" width="9" style="21"/>
  </cols>
  <sheetData>
    <row r="1" spans="1:61">
      <c r="A1" s="779" t="s">
        <v>1894</v>
      </c>
      <c r="B1" s="779"/>
    </row>
    <row r="2" spans="1:61" ht="21" customHeight="1">
      <c r="BH2" s="780"/>
      <c r="BI2" s="1154" t="s">
        <v>1891</v>
      </c>
    </row>
    <row r="3" spans="1:61" ht="21" customHeight="1">
      <c r="BH3" s="780"/>
      <c r="BI3" s="1154"/>
    </row>
    <row r="4" spans="1:61" ht="21" customHeight="1">
      <c r="BG4" s="25"/>
      <c r="BH4" s="780"/>
      <c r="BI4" s="1154"/>
    </row>
    <row r="5" spans="1:61" ht="28.5">
      <c r="A5" s="22" t="s">
        <v>711</v>
      </c>
      <c r="B5" s="22"/>
      <c r="C5" s="22"/>
      <c r="D5" s="22"/>
      <c r="E5" s="22"/>
      <c r="F5" s="22"/>
      <c r="G5" s="22"/>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5"/>
      <c r="BH5" s="780"/>
      <c r="BI5" s="1154"/>
    </row>
    <row r="6" spans="1:61" ht="28.5" customHeight="1">
      <c r="A6" s="22" t="s">
        <v>712</v>
      </c>
      <c r="B6" s="22"/>
      <c r="C6" s="22"/>
      <c r="D6" s="22"/>
      <c r="E6" s="22"/>
      <c r="F6" s="22"/>
      <c r="G6" s="22"/>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5"/>
      <c r="BH6" s="780"/>
      <c r="BI6" s="1154"/>
    </row>
    <row r="7" spans="1:61" ht="21" customHeight="1">
      <c r="BG7" s="25"/>
      <c r="BH7" s="780"/>
      <c r="BI7" s="1154"/>
    </row>
    <row r="8" spans="1:61" ht="21" customHeight="1">
      <c r="BG8" s="781"/>
      <c r="BH8" s="780"/>
      <c r="BI8" s="1154"/>
    </row>
    <row r="9" spans="1:61" ht="21" customHeight="1">
      <c r="BG9" s="25"/>
      <c r="BH9" s="780"/>
      <c r="BI9" s="1154"/>
    </row>
    <row r="10" spans="1:61" ht="21" customHeight="1">
      <c r="BG10" s="25"/>
      <c r="BH10" s="780"/>
      <c r="BI10" s="1154"/>
    </row>
    <row r="11" spans="1:61" ht="21" customHeight="1">
      <c r="E11" s="24"/>
      <c r="F11" s="24"/>
      <c r="G11" s="24"/>
      <c r="BG11" s="25"/>
      <c r="BH11" s="780"/>
      <c r="BI11" s="1154"/>
    </row>
    <row r="12" spans="1:61" s="25" customFormat="1" ht="21" customHeight="1">
      <c r="G12" s="26"/>
      <c r="H12" s="27" t="s">
        <v>2645</v>
      </c>
      <c r="I12" s="28"/>
      <c r="J12" s="29"/>
      <c r="K12" s="29"/>
      <c r="L12" s="29"/>
      <c r="M12" s="29"/>
      <c r="N12" s="28"/>
      <c r="O12" s="28"/>
      <c r="P12" s="28"/>
      <c r="Q12" s="28"/>
      <c r="R12" s="28"/>
      <c r="S12" s="28"/>
      <c r="T12" s="28"/>
      <c r="U12" s="28"/>
      <c r="V12" s="30" t="str">
        <f>入力!$C$6</f>
        <v>◎◎国道 ○○○舗装工事作業所</v>
      </c>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7"/>
      <c r="AU12" s="28"/>
      <c r="AV12" s="28"/>
      <c r="AW12" s="28"/>
      <c r="AX12" s="28"/>
      <c r="AY12" s="28"/>
      <c r="BH12" s="780"/>
      <c r="BI12" s="1154"/>
    </row>
    <row r="13" spans="1:61" ht="21" customHeight="1">
      <c r="BG13" s="25"/>
      <c r="BH13" s="780"/>
      <c r="BI13" s="1154"/>
    </row>
    <row r="14" spans="1:61" ht="21" customHeight="1">
      <c r="BG14" s="25"/>
      <c r="BH14" s="780"/>
      <c r="BI14" s="1154"/>
    </row>
    <row r="15" spans="1:61" ht="21" customHeight="1">
      <c r="BG15" s="25"/>
      <c r="BH15" s="780"/>
      <c r="BI15" s="1154"/>
    </row>
    <row r="16" spans="1:61" ht="21" customHeight="1">
      <c r="BG16" s="25"/>
      <c r="BH16" s="780"/>
      <c r="BI16" s="1154"/>
    </row>
    <row r="17" spans="3:61" ht="21" customHeight="1">
      <c r="Z17" s="31"/>
      <c r="AA17" s="32"/>
      <c r="AB17" s="32"/>
      <c r="AC17" s="32"/>
      <c r="AD17" s="32"/>
      <c r="AE17" s="33"/>
      <c r="BG17" s="25"/>
      <c r="BH17" s="780"/>
      <c r="BI17" s="1154"/>
    </row>
    <row r="18" spans="3:61" ht="21" customHeight="1">
      <c r="Z18" s="34"/>
      <c r="AA18" s="25"/>
      <c r="AB18" s="25"/>
      <c r="AC18" s="25"/>
      <c r="AD18" s="25"/>
      <c r="AE18" s="35"/>
      <c r="BG18" s="25"/>
      <c r="BH18" s="780"/>
      <c r="BI18" s="1154"/>
    </row>
    <row r="19" spans="3:61" ht="21" customHeight="1">
      <c r="Z19" s="34"/>
      <c r="AA19" s="25"/>
      <c r="AB19" s="25"/>
      <c r="AC19" s="25"/>
      <c r="AD19" s="25"/>
      <c r="AE19" s="35"/>
      <c r="BG19" s="25"/>
      <c r="BH19" s="780"/>
      <c r="BI19" s="1154"/>
    </row>
    <row r="20" spans="3:61" ht="21" customHeight="1">
      <c r="F20" s="25"/>
      <c r="T20" s="31"/>
      <c r="U20" s="32"/>
      <c r="V20" s="32"/>
      <c r="W20" s="32"/>
      <c r="X20" s="32"/>
      <c r="Y20" s="32"/>
      <c r="Z20" s="25"/>
      <c r="AA20" s="25"/>
      <c r="AB20" s="25"/>
      <c r="AC20" s="25"/>
      <c r="AD20" s="25"/>
      <c r="AE20" s="25"/>
      <c r="AF20" s="32"/>
      <c r="AG20" s="32"/>
      <c r="AH20" s="32"/>
      <c r="AI20" s="32"/>
      <c r="AJ20" s="32"/>
      <c r="AK20" s="33"/>
      <c r="BG20" s="25"/>
      <c r="BH20" s="780"/>
      <c r="BI20" s="1154"/>
    </row>
    <row r="21" spans="3:61" ht="21.75" customHeight="1">
      <c r="F21" s="25"/>
      <c r="T21" s="34"/>
      <c r="U21" s="25"/>
      <c r="V21" s="25"/>
      <c r="W21" s="25"/>
      <c r="X21" s="25"/>
      <c r="Y21" s="25"/>
      <c r="Z21" s="25"/>
      <c r="AA21" s="25"/>
      <c r="AB21" s="25"/>
      <c r="AC21" s="25"/>
      <c r="AD21" s="25"/>
      <c r="AE21" s="25"/>
      <c r="AF21" s="25"/>
      <c r="AG21" s="25"/>
      <c r="AH21" s="25"/>
      <c r="AI21" s="25"/>
      <c r="AJ21" s="25"/>
      <c r="AK21" s="35"/>
      <c r="BG21" s="25"/>
      <c r="BH21" s="780"/>
      <c r="BI21" s="1154"/>
    </row>
    <row r="22" spans="3:61" ht="21.75" customHeight="1">
      <c r="F22" s="25"/>
      <c r="T22" s="36"/>
      <c r="U22" s="37"/>
      <c r="V22" s="37"/>
      <c r="W22" s="37"/>
      <c r="X22" s="37"/>
      <c r="Y22" s="37"/>
      <c r="Z22" s="25"/>
      <c r="AA22" s="25"/>
      <c r="AB22" s="25"/>
      <c r="AC22" s="25"/>
      <c r="AD22" s="25"/>
      <c r="AE22" s="25"/>
      <c r="AF22" s="37"/>
      <c r="AG22" s="37"/>
      <c r="AH22" s="37"/>
      <c r="AI22" s="37"/>
      <c r="AJ22" s="37"/>
      <c r="AK22" s="38"/>
      <c r="BG22" s="25"/>
      <c r="BH22" s="780"/>
      <c r="BI22" s="1154"/>
    </row>
    <row r="23" spans="3:61" ht="21.75" customHeight="1">
      <c r="Z23" s="34"/>
      <c r="AA23" s="25"/>
      <c r="AB23" s="25"/>
      <c r="AC23" s="25"/>
      <c r="AD23" s="25"/>
      <c r="AE23" s="35"/>
      <c r="BG23" s="25"/>
      <c r="BH23" s="780"/>
      <c r="BI23" s="1151" t="s">
        <v>1892</v>
      </c>
    </row>
    <row r="24" spans="3:61" ht="21.75" customHeight="1">
      <c r="Z24" s="34"/>
      <c r="AA24" s="25"/>
      <c r="AB24" s="25"/>
      <c r="AC24" s="25"/>
      <c r="AD24" s="25"/>
      <c r="AE24" s="35"/>
      <c r="BG24" s="25"/>
      <c r="BH24" s="780"/>
      <c r="BI24" s="1151"/>
    </row>
    <row r="25" spans="3:61" ht="21.75" customHeight="1">
      <c r="Z25" s="36"/>
      <c r="AA25" s="37"/>
      <c r="AB25" s="37"/>
      <c r="AC25" s="37"/>
      <c r="AD25" s="37"/>
      <c r="AE25" s="38"/>
      <c r="BG25" s="25"/>
      <c r="BH25" s="780"/>
      <c r="BI25" s="1151"/>
    </row>
    <row r="26" spans="3:61" ht="21" customHeight="1">
      <c r="BG26" s="25"/>
      <c r="BH26" s="780"/>
      <c r="BI26" s="1151"/>
    </row>
    <row r="27" spans="3:61" ht="21" customHeight="1">
      <c r="BG27" s="25"/>
      <c r="BH27" s="780"/>
      <c r="BI27" s="1151"/>
    </row>
    <row r="28" spans="3:61" ht="21" customHeight="1">
      <c r="BG28" s="25"/>
      <c r="BH28" s="780"/>
      <c r="BI28" s="1151"/>
    </row>
    <row r="29" spans="3:61" ht="21" customHeight="1">
      <c r="BG29" s="1155" t="s">
        <v>1893</v>
      </c>
      <c r="BH29" s="1156"/>
      <c r="BI29" s="1152" t="str">
        <f>入力!$C$25</f>
        <v>大山建設株式会社</v>
      </c>
    </row>
    <row r="30" spans="3:61" ht="21" customHeight="1">
      <c r="BG30" s="1155"/>
      <c r="BH30" s="1156"/>
      <c r="BI30" s="1153"/>
    </row>
    <row r="31" spans="3:61" ht="21" customHeight="1">
      <c r="C31" s="39" t="s">
        <v>713</v>
      </c>
      <c r="D31" s="39"/>
      <c r="E31" s="39"/>
      <c r="F31" s="39"/>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5"/>
      <c r="BH31" s="780"/>
      <c r="BI31" s="1153"/>
    </row>
    <row r="32" spans="3:61" ht="21" customHeight="1">
      <c r="BG32" s="25"/>
      <c r="BH32" s="780"/>
      <c r="BI32" s="1153"/>
    </row>
    <row r="33" spans="1:61" s="25" customFormat="1" ht="21" customHeight="1">
      <c r="A33" s="40"/>
      <c r="B33" s="40"/>
      <c r="D33" s="782"/>
      <c r="E33" s="782"/>
      <c r="F33" s="782"/>
      <c r="G33" s="41" t="s">
        <v>714</v>
      </c>
      <c r="H33" s="40"/>
      <c r="J33" s="40"/>
      <c r="K33" s="40"/>
      <c r="L33" s="40"/>
      <c r="M33" s="40"/>
      <c r="N33" s="40"/>
      <c r="O33" s="40"/>
      <c r="P33" s="40"/>
      <c r="Q33" s="477" t="str">
        <f>入力!C25</f>
        <v>大山建設株式会社</v>
      </c>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2"/>
      <c r="AS33" s="40"/>
      <c r="AT33" s="40"/>
      <c r="AU33" s="40"/>
      <c r="AV33" s="40"/>
      <c r="AW33" s="40"/>
      <c r="AX33" s="40"/>
      <c r="AY33" s="40"/>
      <c r="AZ33" s="40"/>
      <c r="BA33" s="40"/>
      <c r="BB33" s="40"/>
      <c r="BC33" s="40"/>
      <c r="BD33" s="40"/>
      <c r="BE33" s="40"/>
      <c r="BF33" s="40"/>
      <c r="BH33" s="780"/>
      <c r="BI33" s="1153"/>
    </row>
    <row r="34" spans="1:61" ht="21" customHeight="1">
      <c r="BG34" s="25"/>
      <c r="BH34" s="780"/>
      <c r="BI34" s="1153"/>
    </row>
    <row r="35" spans="1:61" ht="21" customHeight="1">
      <c r="A35" s="25"/>
      <c r="B35" s="25"/>
      <c r="C35" s="25"/>
      <c r="D35" s="25"/>
      <c r="E35" s="25"/>
      <c r="F35" s="25"/>
      <c r="G35" s="25"/>
      <c r="BG35" s="25"/>
      <c r="BH35" s="780"/>
      <c r="BI35" s="1153"/>
    </row>
    <row r="36" spans="1:61" ht="21" customHeight="1">
      <c r="A36" s="25"/>
      <c r="B36" s="25"/>
      <c r="C36" s="43"/>
      <c r="D36" s="43"/>
      <c r="F36" s="43"/>
      <c r="G36" s="25"/>
      <c r="U36" s="44" t="s">
        <v>715</v>
      </c>
      <c r="V36" s="44"/>
      <c r="W36" s="45"/>
      <c r="X36" s="45"/>
      <c r="Y36" s="45"/>
      <c r="Z36" s="45"/>
      <c r="AA36" s="45"/>
      <c r="AB36" s="45"/>
      <c r="AC36" s="45"/>
      <c r="AD36" s="45"/>
      <c r="AE36" s="45"/>
      <c r="AF36" s="45"/>
      <c r="AG36" s="45"/>
      <c r="AH36" s="45"/>
      <c r="AI36" s="45"/>
      <c r="AJ36" s="46"/>
      <c r="BG36" s="25"/>
      <c r="BH36" s="780"/>
      <c r="BI36" s="1153"/>
    </row>
    <row r="37" spans="1:61" ht="21" customHeight="1">
      <c r="A37" s="25"/>
      <c r="B37" s="25"/>
      <c r="C37" s="25"/>
      <c r="D37" s="25"/>
      <c r="F37" s="25"/>
      <c r="G37" s="25"/>
      <c r="U37" s="47" t="s">
        <v>716</v>
      </c>
      <c r="V37" s="48"/>
      <c r="W37" s="48"/>
      <c r="X37" s="48"/>
      <c r="Y37" s="48"/>
      <c r="Z37" s="48"/>
      <c r="AA37" s="48"/>
      <c r="AB37" s="49"/>
      <c r="AC37" s="47" t="s">
        <v>717</v>
      </c>
      <c r="AD37" s="45"/>
      <c r="AE37" s="45"/>
      <c r="AF37" s="45"/>
      <c r="AG37" s="45"/>
      <c r="AH37" s="45"/>
      <c r="AI37" s="45"/>
      <c r="AJ37" s="46"/>
      <c r="BG37" s="25"/>
      <c r="BH37" s="780"/>
      <c r="BI37" s="1153"/>
    </row>
    <row r="38" spans="1:61" ht="58.5" customHeight="1">
      <c r="A38" s="25"/>
      <c r="B38" s="25"/>
      <c r="C38" s="25"/>
      <c r="D38" s="25"/>
      <c r="F38" s="25"/>
      <c r="G38" s="25"/>
      <c r="U38" s="50"/>
      <c r="V38" s="51"/>
      <c r="W38" s="51"/>
      <c r="X38" s="51"/>
      <c r="Y38" s="51"/>
      <c r="Z38" s="51"/>
      <c r="AA38" s="51"/>
      <c r="AB38" s="52"/>
      <c r="AC38" s="50"/>
      <c r="AD38" s="37"/>
      <c r="AE38" s="37"/>
      <c r="AF38" s="37"/>
      <c r="AG38" s="37"/>
      <c r="AH38" s="37"/>
      <c r="AI38" s="37"/>
      <c r="AJ38" s="38"/>
      <c r="BG38" s="783"/>
      <c r="BH38" s="780"/>
      <c r="BI38" s="1153"/>
    </row>
    <row r="39" spans="1:61" ht="58.5" customHeight="1">
      <c r="A39" s="25"/>
      <c r="B39" s="25"/>
      <c r="C39" s="25"/>
      <c r="D39" s="25"/>
      <c r="F39" s="25"/>
      <c r="G39" s="25"/>
      <c r="U39" s="791"/>
      <c r="V39" s="791"/>
      <c r="W39" s="791"/>
      <c r="X39" s="791"/>
      <c r="Y39" s="791"/>
      <c r="Z39" s="791"/>
      <c r="AA39" s="791"/>
      <c r="AB39" s="791"/>
      <c r="AC39" s="791"/>
      <c r="AD39" s="25"/>
      <c r="AE39" s="25"/>
      <c r="AF39" s="25"/>
      <c r="AG39" s="25"/>
      <c r="AH39" s="25"/>
      <c r="AI39" s="25"/>
      <c r="AJ39" s="25"/>
      <c r="BG39" s="792"/>
      <c r="BH39" s="780"/>
      <c r="BI39" s="1153"/>
    </row>
  </sheetData>
  <mergeCells count="4">
    <mergeCell ref="BI23:BI28"/>
    <mergeCell ref="BI29:BI39"/>
    <mergeCell ref="BI2:BI22"/>
    <mergeCell ref="BG29:BH30"/>
  </mergeCells>
  <phoneticPr fontId="6"/>
  <conditionalFormatting sqref="BI29:BI39">
    <cfRule type="cellIs" dxfId="0" priority="1" stopIfTrue="1" operator="equal">
      <formula>0</formula>
    </cfRule>
  </conditionalFormatting>
  <printOptions horizontalCentered="1" verticalCentered="1"/>
  <pageMargins left="0" right="0" top="0"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P42"/>
  <sheetViews>
    <sheetView topLeftCell="A22" workbookViewId="0"/>
  </sheetViews>
  <sheetFormatPr defaultColWidth="9" defaultRowHeight="13.5"/>
  <cols>
    <col min="1" max="1" width="16.625" style="54" customWidth="1"/>
    <col min="2" max="14" width="6.25" style="54" customWidth="1"/>
    <col min="15" max="15" width="5.625" style="54" customWidth="1"/>
    <col min="16" max="16" width="4.125" style="54" customWidth="1"/>
    <col min="17" max="26" width="5.625" style="54" customWidth="1"/>
    <col min="27" max="16384" width="9" style="54"/>
  </cols>
  <sheetData>
    <row r="1" spans="1:16" ht="21">
      <c r="A1" s="778" t="s">
        <v>718</v>
      </c>
      <c r="B1" s="23"/>
      <c r="C1" s="23"/>
      <c r="D1" s="23"/>
      <c r="E1" s="23"/>
      <c r="F1" s="23"/>
      <c r="G1" s="23"/>
      <c r="H1" s="23"/>
      <c r="I1" s="23"/>
      <c r="J1" s="23"/>
      <c r="K1" s="23"/>
      <c r="L1" s="23"/>
      <c r="M1" s="23"/>
      <c r="N1" s="53"/>
      <c r="O1" s="23"/>
      <c r="P1" s="23"/>
    </row>
    <row r="2" spans="1:16" ht="15" customHeight="1">
      <c r="A2" s="778"/>
      <c r="B2" s="23"/>
      <c r="C2" s="23"/>
      <c r="D2" s="23"/>
      <c r="E2" s="23"/>
      <c r="F2" s="23"/>
      <c r="G2" s="23"/>
      <c r="H2" s="23"/>
      <c r="I2" s="23"/>
      <c r="J2" s="23"/>
    </row>
    <row r="3" spans="1:16" ht="21" customHeight="1">
      <c r="A3" s="54" t="s">
        <v>2015</v>
      </c>
    </row>
    <row r="4" spans="1:16" ht="21" customHeight="1">
      <c r="A4" s="54" t="s">
        <v>719</v>
      </c>
    </row>
    <row r="5" spans="1:16" ht="21" customHeight="1">
      <c r="A5" s="54" t="s">
        <v>720</v>
      </c>
    </row>
    <row r="6" spans="1:16" ht="21" customHeight="1">
      <c r="A6" s="55" t="s">
        <v>2095</v>
      </c>
    </row>
    <row r="7" spans="1:16" ht="21" customHeight="1">
      <c r="A7" s="55" t="s">
        <v>2096</v>
      </c>
    </row>
    <row r="8" spans="1:16" ht="18" customHeight="1"/>
    <row r="9" spans="1:16" ht="21" customHeight="1">
      <c r="A9" s="54" t="s">
        <v>721</v>
      </c>
    </row>
    <row r="10" spans="1:16" ht="21" customHeight="1">
      <c r="A10" s="54" t="s">
        <v>722</v>
      </c>
    </row>
    <row r="11" spans="1:16" ht="18" customHeight="1"/>
    <row r="12" spans="1:16" ht="21" customHeight="1">
      <c r="A12" s="54" t="s">
        <v>2016</v>
      </c>
    </row>
    <row r="13" spans="1:16" ht="18" customHeight="1"/>
    <row r="14" spans="1:16" ht="21" customHeight="1">
      <c r="A14" s="54" t="s">
        <v>723</v>
      </c>
    </row>
    <row r="15" spans="1:16" ht="18" customHeight="1"/>
    <row r="16" spans="1:16" ht="21" customHeight="1">
      <c r="A16" s="54" t="s">
        <v>724</v>
      </c>
    </row>
    <row r="17" spans="1:16" ht="21" customHeight="1">
      <c r="A17" s="54" t="s">
        <v>725</v>
      </c>
    </row>
    <row r="18" spans="1:16" ht="21" customHeight="1">
      <c r="A18" s="54" t="s">
        <v>726</v>
      </c>
    </row>
    <row r="19" spans="1:16" ht="21" customHeight="1">
      <c r="A19" s="54" t="s">
        <v>727</v>
      </c>
    </row>
    <row r="21" spans="1:16" ht="24.75" customHeight="1">
      <c r="A21" s="478" t="s">
        <v>728</v>
      </c>
      <c r="B21" s="23"/>
      <c r="C21" s="23"/>
      <c r="D21" s="23"/>
      <c r="E21" s="23"/>
      <c r="F21" s="23"/>
      <c r="G21" s="23"/>
      <c r="H21" s="23"/>
      <c r="I21" s="23"/>
      <c r="J21" s="23"/>
      <c r="K21" s="23"/>
      <c r="L21" s="23"/>
      <c r="M21" s="23"/>
      <c r="N21" s="53"/>
      <c r="O21" s="53"/>
      <c r="P21" s="53"/>
    </row>
    <row r="22" spans="1:16">
      <c r="M22" s="56" t="s">
        <v>729</v>
      </c>
    </row>
    <row r="23" spans="1:16">
      <c r="A23" s="57"/>
      <c r="B23" s="58" t="s">
        <v>730</v>
      </c>
      <c r="C23" s="58"/>
      <c r="D23" s="58" t="s">
        <v>730</v>
      </c>
      <c r="E23" s="58"/>
      <c r="F23" s="58" t="s">
        <v>730</v>
      </c>
      <c r="G23" s="58"/>
      <c r="H23" s="58" t="s">
        <v>730</v>
      </c>
      <c r="I23" s="58"/>
      <c r="J23" s="58" t="s">
        <v>730</v>
      </c>
      <c r="K23" s="58"/>
      <c r="L23" s="58" t="s">
        <v>730</v>
      </c>
      <c r="M23" s="59"/>
      <c r="N23" s="60"/>
    </row>
    <row r="24" spans="1:16">
      <c r="A24" s="1157" t="s">
        <v>731</v>
      </c>
      <c r="B24" s="62" t="s">
        <v>732</v>
      </c>
      <c r="C24" s="62" t="s">
        <v>733</v>
      </c>
      <c r="D24" s="62" t="s">
        <v>732</v>
      </c>
      <c r="E24" s="62" t="s">
        <v>733</v>
      </c>
      <c r="F24" s="62" t="s">
        <v>732</v>
      </c>
      <c r="G24" s="62" t="s">
        <v>733</v>
      </c>
      <c r="H24" s="62" t="s">
        <v>732</v>
      </c>
      <c r="I24" s="62" t="s">
        <v>733</v>
      </c>
      <c r="J24" s="62" t="s">
        <v>734</v>
      </c>
      <c r="K24" s="62" t="s">
        <v>733</v>
      </c>
      <c r="L24" s="63" t="s">
        <v>734</v>
      </c>
      <c r="M24" s="64" t="s">
        <v>733</v>
      </c>
      <c r="N24" s="60"/>
      <c r="O24" s="60"/>
    </row>
    <row r="25" spans="1:16">
      <c r="A25" s="1157"/>
      <c r="B25" s="62" t="s">
        <v>735</v>
      </c>
      <c r="C25" s="62" t="s">
        <v>736</v>
      </c>
      <c r="D25" s="62" t="s">
        <v>735</v>
      </c>
      <c r="E25" s="62" t="s">
        <v>736</v>
      </c>
      <c r="F25" s="62" t="s">
        <v>735</v>
      </c>
      <c r="G25" s="62" t="s">
        <v>736</v>
      </c>
      <c r="H25" s="62" t="s">
        <v>735</v>
      </c>
      <c r="I25" s="62" t="s">
        <v>736</v>
      </c>
      <c r="J25" s="62" t="s">
        <v>735</v>
      </c>
      <c r="K25" s="62" t="s">
        <v>736</v>
      </c>
      <c r="L25" s="62" t="s">
        <v>735</v>
      </c>
      <c r="M25" s="65" t="s">
        <v>736</v>
      </c>
      <c r="N25" s="60"/>
      <c r="O25" s="60"/>
    </row>
    <row r="26" spans="1:16" ht="36" customHeight="1">
      <c r="A26" s="66" t="s">
        <v>737</v>
      </c>
      <c r="B26" s="67"/>
      <c r="C26" s="67"/>
      <c r="D26" s="67"/>
      <c r="E26" s="67"/>
      <c r="F26" s="67"/>
      <c r="G26" s="67"/>
      <c r="H26" s="67"/>
      <c r="I26" s="67"/>
      <c r="J26" s="67"/>
      <c r="K26" s="67"/>
      <c r="L26" s="67"/>
      <c r="M26" s="68"/>
      <c r="N26" s="60"/>
      <c r="O26" s="60"/>
    </row>
    <row r="27" spans="1:16" ht="18" customHeight="1">
      <c r="A27" s="61" t="s">
        <v>738</v>
      </c>
      <c r="B27" s="69"/>
      <c r="C27" s="69"/>
      <c r="D27" s="69"/>
      <c r="E27" s="69"/>
      <c r="F27" s="69"/>
      <c r="G27" s="69"/>
      <c r="H27" s="69"/>
      <c r="I27" s="69"/>
      <c r="J27" s="69"/>
      <c r="K27" s="69"/>
      <c r="L27" s="69"/>
      <c r="M27" s="70"/>
      <c r="N27" s="60"/>
      <c r="O27" s="60"/>
    </row>
    <row r="28" spans="1:16" ht="18" customHeight="1">
      <c r="A28" s="71" t="s">
        <v>739</v>
      </c>
      <c r="B28" s="72"/>
      <c r="C28" s="72"/>
      <c r="D28" s="72"/>
      <c r="E28" s="72"/>
      <c r="F28" s="72"/>
      <c r="G28" s="72"/>
      <c r="H28" s="72"/>
      <c r="I28" s="72"/>
      <c r="J28" s="72"/>
      <c r="K28" s="72"/>
      <c r="L28" s="72"/>
      <c r="M28" s="73"/>
      <c r="N28" s="60"/>
      <c r="O28" s="60"/>
    </row>
    <row r="29" spans="1:16">
      <c r="A29" s="74"/>
      <c r="B29" s="60"/>
      <c r="C29" s="60"/>
      <c r="D29" s="60"/>
      <c r="E29" s="60"/>
      <c r="F29" s="60"/>
      <c r="G29" s="60"/>
      <c r="H29" s="60"/>
      <c r="I29" s="60"/>
      <c r="J29" s="60"/>
      <c r="K29" s="60"/>
      <c r="L29" s="60"/>
      <c r="M29" s="60"/>
      <c r="N29" s="60"/>
      <c r="O29" s="60"/>
    </row>
    <row r="30" spans="1:16">
      <c r="A30" s="57"/>
      <c r="B30" s="58" t="s">
        <v>730</v>
      </c>
      <c r="C30" s="58"/>
      <c r="D30" s="58" t="s">
        <v>730</v>
      </c>
      <c r="E30" s="58"/>
      <c r="F30" s="58" t="s">
        <v>730</v>
      </c>
      <c r="G30" s="58"/>
      <c r="H30" s="58" t="s">
        <v>730</v>
      </c>
      <c r="I30" s="58"/>
      <c r="J30" s="58" t="s">
        <v>730</v>
      </c>
      <c r="K30" s="58"/>
      <c r="L30" s="58" t="s">
        <v>730</v>
      </c>
      <c r="M30" s="59"/>
      <c r="N30" s="60"/>
      <c r="O30" s="60"/>
    </row>
    <row r="31" spans="1:16">
      <c r="A31" s="1157" t="s">
        <v>731</v>
      </c>
      <c r="B31" s="62" t="s">
        <v>732</v>
      </c>
      <c r="C31" s="62" t="s">
        <v>733</v>
      </c>
      <c r="D31" s="62" t="s">
        <v>732</v>
      </c>
      <c r="E31" s="62" t="s">
        <v>733</v>
      </c>
      <c r="F31" s="62" t="s">
        <v>732</v>
      </c>
      <c r="G31" s="62" t="s">
        <v>733</v>
      </c>
      <c r="H31" s="62" t="s">
        <v>732</v>
      </c>
      <c r="I31" s="62" t="s">
        <v>733</v>
      </c>
      <c r="J31" s="62" t="s">
        <v>734</v>
      </c>
      <c r="K31" s="62" t="s">
        <v>733</v>
      </c>
      <c r="L31" s="63" t="s">
        <v>734</v>
      </c>
      <c r="M31" s="64" t="s">
        <v>733</v>
      </c>
      <c r="N31" s="60"/>
      <c r="O31" s="60"/>
    </row>
    <row r="32" spans="1:16">
      <c r="A32" s="1157"/>
      <c r="B32" s="62" t="s">
        <v>735</v>
      </c>
      <c r="C32" s="62" t="s">
        <v>736</v>
      </c>
      <c r="D32" s="62" t="s">
        <v>735</v>
      </c>
      <c r="E32" s="62" t="s">
        <v>736</v>
      </c>
      <c r="F32" s="62" t="s">
        <v>735</v>
      </c>
      <c r="G32" s="62" t="s">
        <v>736</v>
      </c>
      <c r="H32" s="62" t="s">
        <v>735</v>
      </c>
      <c r="I32" s="62" t="s">
        <v>736</v>
      </c>
      <c r="J32" s="62" t="s">
        <v>735</v>
      </c>
      <c r="K32" s="62" t="s">
        <v>736</v>
      </c>
      <c r="L32" s="62" t="s">
        <v>735</v>
      </c>
      <c r="M32" s="65" t="s">
        <v>736</v>
      </c>
      <c r="N32" s="60"/>
      <c r="O32" s="60"/>
    </row>
    <row r="33" spans="1:15" ht="36" customHeight="1">
      <c r="A33" s="66" t="s">
        <v>737</v>
      </c>
      <c r="B33" s="67"/>
      <c r="C33" s="67"/>
      <c r="D33" s="67"/>
      <c r="E33" s="67"/>
      <c r="F33" s="67"/>
      <c r="G33" s="67"/>
      <c r="H33" s="67"/>
      <c r="I33" s="67"/>
      <c r="J33" s="67"/>
      <c r="K33" s="67"/>
      <c r="L33" s="67"/>
      <c r="M33" s="68"/>
      <c r="N33" s="60"/>
      <c r="O33" s="60"/>
    </row>
    <row r="34" spans="1:15" ht="18" customHeight="1">
      <c r="A34" s="61" t="s">
        <v>738</v>
      </c>
      <c r="B34" s="69"/>
      <c r="C34" s="69"/>
      <c r="D34" s="69"/>
      <c r="E34" s="69"/>
      <c r="F34" s="69"/>
      <c r="G34" s="69"/>
      <c r="H34" s="69"/>
      <c r="I34" s="69"/>
      <c r="J34" s="69"/>
      <c r="K34" s="69"/>
      <c r="L34" s="69"/>
      <c r="M34" s="70"/>
      <c r="N34" s="60"/>
      <c r="O34" s="60"/>
    </row>
    <row r="35" spans="1:15" ht="18" customHeight="1">
      <c r="A35" s="71" t="s">
        <v>739</v>
      </c>
      <c r="B35" s="72"/>
      <c r="C35" s="72"/>
      <c r="D35" s="72"/>
      <c r="E35" s="72"/>
      <c r="F35" s="72"/>
      <c r="G35" s="72"/>
      <c r="H35" s="72"/>
      <c r="I35" s="72"/>
      <c r="J35" s="72"/>
      <c r="K35" s="72"/>
      <c r="L35" s="72"/>
      <c r="M35" s="73"/>
      <c r="N35" s="60"/>
      <c r="O35" s="60"/>
    </row>
    <row r="36" spans="1:15">
      <c r="A36" s="74"/>
      <c r="B36" s="60"/>
      <c r="C36" s="60"/>
      <c r="D36" s="60"/>
      <c r="E36" s="60"/>
      <c r="F36" s="60"/>
      <c r="G36" s="60"/>
      <c r="H36" s="60"/>
      <c r="I36" s="60"/>
      <c r="J36" s="60"/>
      <c r="K36" s="60"/>
      <c r="L36" s="60"/>
      <c r="M36" s="60"/>
      <c r="N36" s="60"/>
      <c r="O36" s="60"/>
    </row>
    <row r="37" spans="1:15">
      <c r="A37" s="57"/>
      <c r="B37" s="58" t="s">
        <v>730</v>
      </c>
      <c r="C37" s="58"/>
      <c r="D37" s="58" t="s">
        <v>730</v>
      </c>
      <c r="E37" s="58"/>
      <c r="F37" s="58" t="s">
        <v>730</v>
      </c>
      <c r="G37" s="58"/>
      <c r="H37" s="58" t="s">
        <v>730</v>
      </c>
      <c r="I37" s="58"/>
      <c r="J37" s="58" t="s">
        <v>730</v>
      </c>
      <c r="K37" s="58"/>
      <c r="L37" s="58" t="s">
        <v>730</v>
      </c>
      <c r="M37" s="59"/>
      <c r="N37" s="60"/>
      <c r="O37" s="60"/>
    </row>
    <row r="38" spans="1:15">
      <c r="A38" s="1157" t="s">
        <v>731</v>
      </c>
      <c r="B38" s="62" t="s">
        <v>732</v>
      </c>
      <c r="C38" s="62" t="s">
        <v>733</v>
      </c>
      <c r="D38" s="62" t="s">
        <v>732</v>
      </c>
      <c r="E38" s="62" t="s">
        <v>733</v>
      </c>
      <c r="F38" s="62" t="s">
        <v>732</v>
      </c>
      <c r="G38" s="62" t="s">
        <v>733</v>
      </c>
      <c r="H38" s="62" t="s">
        <v>732</v>
      </c>
      <c r="I38" s="62" t="s">
        <v>733</v>
      </c>
      <c r="J38" s="62" t="s">
        <v>734</v>
      </c>
      <c r="K38" s="62" t="s">
        <v>733</v>
      </c>
      <c r="L38" s="63" t="s">
        <v>734</v>
      </c>
      <c r="M38" s="64" t="s">
        <v>733</v>
      </c>
      <c r="N38" s="60"/>
      <c r="O38" s="60"/>
    </row>
    <row r="39" spans="1:15">
      <c r="A39" s="1157"/>
      <c r="B39" s="62" t="s">
        <v>735</v>
      </c>
      <c r="C39" s="62" t="s">
        <v>736</v>
      </c>
      <c r="D39" s="62" t="s">
        <v>735</v>
      </c>
      <c r="E39" s="62" t="s">
        <v>736</v>
      </c>
      <c r="F39" s="62" t="s">
        <v>735</v>
      </c>
      <c r="G39" s="62" t="s">
        <v>736</v>
      </c>
      <c r="H39" s="62" t="s">
        <v>735</v>
      </c>
      <c r="I39" s="62" t="s">
        <v>736</v>
      </c>
      <c r="J39" s="62" t="s">
        <v>735</v>
      </c>
      <c r="K39" s="62" t="s">
        <v>736</v>
      </c>
      <c r="L39" s="62" t="s">
        <v>735</v>
      </c>
      <c r="M39" s="65" t="s">
        <v>736</v>
      </c>
      <c r="N39" s="60"/>
      <c r="O39" s="60"/>
    </row>
    <row r="40" spans="1:15" ht="36" customHeight="1">
      <c r="A40" s="66" t="s">
        <v>737</v>
      </c>
      <c r="B40" s="67"/>
      <c r="C40" s="67"/>
      <c r="D40" s="67"/>
      <c r="E40" s="67"/>
      <c r="F40" s="67"/>
      <c r="G40" s="67"/>
      <c r="H40" s="67"/>
      <c r="I40" s="67"/>
      <c r="J40" s="67"/>
      <c r="K40" s="67"/>
      <c r="L40" s="67"/>
      <c r="M40" s="68"/>
      <c r="N40" s="60"/>
      <c r="O40" s="60"/>
    </row>
    <row r="41" spans="1:15" ht="18" customHeight="1">
      <c r="A41" s="61" t="s">
        <v>738</v>
      </c>
      <c r="B41" s="69"/>
      <c r="C41" s="69"/>
      <c r="D41" s="69"/>
      <c r="E41" s="69"/>
      <c r="F41" s="69"/>
      <c r="G41" s="69"/>
      <c r="H41" s="69"/>
      <c r="I41" s="69"/>
      <c r="J41" s="69"/>
      <c r="K41" s="69"/>
      <c r="L41" s="69"/>
      <c r="M41" s="70"/>
      <c r="N41" s="60"/>
      <c r="O41" s="60"/>
    </row>
    <row r="42" spans="1:15" ht="18" customHeight="1">
      <c r="A42" s="71" t="s">
        <v>739</v>
      </c>
      <c r="B42" s="72"/>
      <c r="C42" s="72"/>
      <c r="D42" s="72"/>
      <c r="E42" s="72"/>
      <c r="F42" s="72"/>
      <c r="G42" s="72"/>
      <c r="H42" s="72"/>
      <c r="I42" s="72"/>
      <c r="J42" s="72"/>
      <c r="K42" s="72"/>
      <c r="L42" s="72"/>
      <c r="M42" s="73"/>
      <c r="N42" s="60"/>
      <c r="O42" s="60"/>
    </row>
  </sheetData>
  <mergeCells count="3">
    <mergeCell ref="A24:A25"/>
    <mergeCell ref="A31:A32"/>
    <mergeCell ref="A38:A39"/>
  </mergeCells>
  <phoneticPr fontId="6"/>
  <printOptions horizontalCentered="1" verticalCentered="1"/>
  <pageMargins left="0.39370078740157483"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G847"/>
  <sheetViews>
    <sheetView topLeftCell="A10" zoomScaleNormal="100" workbookViewId="0">
      <selection activeCell="K12" sqref="K12"/>
    </sheetView>
  </sheetViews>
  <sheetFormatPr defaultColWidth="9" defaultRowHeight="13.5"/>
  <cols>
    <col min="1" max="1" width="3.125" style="766" customWidth="1"/>
    <col min="2" max="2" width="43.25" style="766" customWidth="1"/>
    <col min="3" max="3" width="39.875" style="766" customWidth="1"/>
    <col min="4" max="4" width="3.125" style="766" customWidth="1"/>
    <col min="5" max="5" width="5.375" style="766" customWidth="1"/>
    <col min="6" max="6" width="1.5" style="766" customWidth="1"/>
    <col min="7" max="7" width="9" style="76"/>
    <col min="8" max="16384" width="9" style="766"/>
  </cols>
  <sheetData>
    <row r="1" spans="1:7" s="76" customFormat="1" ht="21" customHeight="1">
      <c r="A1" s="76" t="s">
        <v>1917</v>
      </c>
      <c r="C1" s="75"/>
      <c r="D1" s="75"/>
    </row>
    <row r="2" spans="1:7" s="76" customFormat="1" ht="28.5" customHeight="1">
      <c r="A2" s="467" t="s">
        <v>1895</v>
      </c>
      <c r="B2" s="77" t="s">
        <v>740</v>
      </c>
      <c r="C2" s="77" t="s">
        <v>2006</v>
      </c>
      <c r="D2" s="468" t="s">
        <v>741</v>
      </c>
      <c r="E2" s="860" t="s">
        <v>1889</v>
      </c>
    </row>
    <row r="3" spans="1:7" ht="31.5" customHeight="1">
      <c r="A3" s="463">
        <v>1</v>
      </c>
      <c r="B3" s="448" t="s">
        <v>742</v>
      </c>
      <c r="C3" s="862"/>
      <c r="D3" s="463">
        <v>1</v>
      </c>
      <c r="E3" s="446" t="s">
        <v>1890</v>
      </c>
    </row>
    <row r="4" spans="1:7" ht="31.5" customHeight="1">
      <c r="A4" s="464">
        <f>A3+1</f>
        <v>2</v>
      </c>
      <c r="B4" s="445" t="s">
        <v>743</v>
      </c>
      <c r="C4" s="863" t="s">
        <v>1831</v>
      </c>
      <c r="D4" s="464">
        <f>D3+1</f>
        <v>2</v>
      </c>
      <c r="E4" s="447"/>
    </row>
    <row r="5" spans="1:7" ht="31.5" customHeight="1">
      <c r="A5" s="1072" t="s">
        <v>2643</v>
      </c>
      <c r="B5" s="976" t="s">
        <v>2642</v>
      </c>
      <c r="C5" s="977"/>
      <c r="D5" s="975">
        <f t="shared" ref="D5:D13" si="0">D4+1</f>
        <v>3</v>
      </c>
      <c r="E5" s="978" t="s">
        <v>1662</v>
      </c>
      <c r="G5" s="76" t="s">
        <v>2476</v>
      </c>
    </row>
    <row r="6" spans="1:7" ht="31.5" customHeight="1">
      <c r="A6" s="1072" t="s">
        <v>2644</v>
      </c>
      <c r="B6" s="976" t="s">
        <v>2470</v>
      </c>
      <c r="C6" s="979"/>
      <c r="D6" s="975">
        <f t="shared" si="0"/>
        <v>4</v>
      </c>
      <c r="E6" s="978" t="s">
        <v>1662</v>
      </c>
      <c r="G6" s="76" t="s">
        <v>2476</v>
      </c>
    </row>
    <row r="7" spans="1:7" ht="31.5" customHeight="1">
      <c r="A7" s="975">
        <v>4</v>
      </c>
      <c r="B7" s="980" t="s">
        <v>2573</v>
      </c>
      <c r="C7" s="979" t="s">
        <v>2574</v>
      </c>
      <c r="D7" s="975">
        <f t="shared" si="0"/>
        <v>5</v>
      </c>
      <c r="E7" s="978" t="s">
        <v>1662</v>
      </c>
      <c r="G7" s="76" t="s">
        <v>2476</v>
      </c>
    </row>
    <row r="8" spans="1:7" ht="31.5" customHeight="1">
      <c r="A8" s="464">
        <f t="shared" ref="A8:A9" si="1">A7+1</f>
        <v>5</v>
      </c>
      <c r="B8" s="445" t="s">
        <v>1765</v>
      </c>
      <c r="C8" s="863" t="s">
        <v>2060</v>
      </c>
      <c r="D8" s="464">
        <f t="shared" si="0"/>
        <v>6</v>
      </c>
      <c r="E8" s="447" t="s">
        <v>1662</v>
      </c>
    </row>
    <row r="9" spans="1:7" ht="31.5" customHeight="1">
      <c r="A9" s="464">
        <f t="shared" si="1"/>
        <v>6</v>
      </c>
      <c r="B9" s="445" t="s">
        <v>744</v>
      </c>
      <c r="C9" s="863" t="s">
        <v>1888</v>
      </c>
      <c r="D9" s="464">
        <f t="shared" si="0"/>
        <v>7</v>
      </c>
      <c r="E9" s="447" t="s">
        <v>1662</v>
      </c>
    </row>
    <row r="10" spans="1:7" ht="31.5" customHeight="1">
      <c r="A10" s="973" t="s">
        <v>2471</v>
      </c>
      <c r="B10" s="445" t="s">
        <v>2472</v>
      </c>
      <c r="C10" s="864" t="s">
        <v>1887</v>
      </c>
      <c r="D10" s="464">
        <v>10</v>
      </c>
      <c r="E10" s="456"/>
    </row>
    <row r="11" spans="1:7" ht="31.5" customHeight="1">
      <c r="A11" s="464">
        <f>A9+1</f>
        <v>7</v>
      </c>
      <c r="B11" s="80" t="s">
        <v>746</v>
      </c>
      <c r="C11" s="864" t="s">
        <v>1914</v>
      </c>
      <c r="D11" s="464">
        <f>D10+2</f>
        <v>12</v>
      </c>
      <c r="E11" s="79"/>
    </row>
    <row r="12" spans="1:7" ht="31.5" customHeight="1">
      <c r="A12" s="464">
        <f t="shared" ref="A12:A13" si="2">A11+1</f>
        <v>8</v>
      </c>
      <c r="B12" s="80" t="s">
        <v>1767</v>
      </c>
      <c r="C12" s="863" t="s">
        <v>1831</v>
      </c>
      <c r="D12" s="464">
        <f t="shared" si="0"/>
        <v>13</v>
      </c>
      <c r="E12" s="79"/>
    </row>
    <row r="13" spans="1:7" ht="31.5" customHeight="1">
      <c r="A13" s="462">
        <f t="shared" si="2"/>
        <v>9</v>
      </c>
      <c r="B13" s="793" t="s">
        <v>747</v>
      </c>
      <c r="C13" s="865"/>
      <c r="D13" s="462">
        <f t="shared" si="0"/>
        <v>14</v>
      </c>
      <c r="E13" s="470" t="s">
        <v>1662</v>
      </c>
    </row>
    <row r="14" spans="1:7" s="76" customFormat="1" ht="25.5" customHeight="1">
      <c r="A14" s="544" t="s">
        <v>1916</v>
      </c>
      <c r="C14" s="75"/>
      <c r="D14" s="75"/>
    </row>
    <row r="15" spans="1:7" s="76" customFormat="1" ht="25.5" customHeight="1">
      <c r="A15" s="467" t="s">
        <v>1895</v>
      </c>
      <c r="B15" s="77" t="s">
        <v>740</v>
      </c>
      <c r="C15" s="77" t="s">
        <v>2006</v>
      </c>
      <c r="D15" s="468" t="s">
        <v>741</v>
      </c>
      <c r="E15" s="861" t="s">
        <v>1889</v>
      </c>
    </row>
    <row r="16" spans="1:7" ht="31.5" customHeight="1">
      <c r="A16" s="837">
        <f>A13+1</f>
        <v>10</v>
      </c>
      <c r="B16" s="838" t="s">
        <v>1768</v>
      </c>
      <c r="C16" s="866" t="s">
        <v>1832</v>
      </c>
      <c r="D16" s="837">
        <f>D13+1</f>
        <v>15</v>
      </c>
      <c r="E16" s="839"/>
    </row>
    <row r="17" spans="1:7" ht="31.5" customHeight="1">
      <c r="A17" s="461">
        <f>A16+1</f>
        <v>11</v>
      </c>
      <c r="B17" s="795" t="s">
        <v>1918</v>
      </c>
      <c r="C17" s="867" t="s">
        <v>2007</v>
      </c>
      <c r="D17" s="461">
        <f>D16+2</f>
        <v>17</v>
      </c>
      <c r="E17" s="465" t="s">
        <v>1662</v>
      </c>
    </row>
    <row r="18" spans="1:7" ht="31.5" customHeight="1">
      <c r="A18" s="461">
        <f t="shared" ref="A18:A21" si="3">A17+1</f>
        <v>12</v>
      </c>
      <c r="B18" s="795" t="s">
        <v>2050</v>
      </c>
      <c r="C18" s="867" t="s">
        <v>2008</v>
      </c>
      <c r="D18" s="461">
        <f>D17+1</f>
        <v>18</v>
      </c>
      <c r="E18" s="465"/>
    </row>
    <row r="19" spans="1:7" ht="31.5" customHeight="1">
      <c r="A19" s="461">
        <f t="shared" si="3"/>
        <v>13</v>
      </c>
      <c r="B19" s="457" t="s">
        <v>1886</v>
      </c>
      <c r="C19" s="867" t="s">
        <v>2008</v>
      </c>
      <c r="D19" s="461">
        <f t="shared" ref="D19:D28" si="4">D18+1</f>
        <v>19</v>
      </c>
      <c r="E19" s="465" t="s">
        <v>1662</v>
      </c>
    </row>
    <row r="20" spans="1:7" ht="51" customHeight="1">
      <c r="A20" s="461">
        <f t="shared" si="3"/>
        <v>14</v>
      </c>
      <c r="B20" s="794" t="s">
        <v>749</v>
      </c>
      <c r="C20" s="867" t="s">
        <v>2061</v>
      </c>
      <c r="D20" s="461">
        <f t="shared" si="4"/>
        <v>20</v>
      </c>
      <c r="E20" s="465" t="s">
        <v>1662</v>
      </c>
    </row>
    <row r="21" spans="1:7" ht="31.5" customHeight="1">
      <c r="A21" s="461">
        <f t="shared" si="3"/>
        <v>15</v>
      </c>
      <c r="B21" s="794" t="s">
        <v>1794</v>
      </c>
      <c r="C21" s="867" t="s">
        <v>2009</v>
      </c>
      <c r="D21" s="461">
        <f t="shared" si="4"/>
        <v>21</v>
      </c>
      <c r="E21" s="465" t="s">
        <v>1662</v>
      </c>
    </row>
    <row r="22" spans="1:7" ht="31.5" customHeight="1">
      <c r="A22" s="973" t="s">
        <v>2471</v>
      </c>
      <c r="B22" s="457" t="s">
        <v>2473</v>
      </c>
      <c r="C22" s="864"/>
      <c r="D22" s="461">
        <f t="shared" si="4"/>
        <v>22</v>
      </c>
      <c r="E22" s="447"/>
    </row>
    <row r="23" spans="1:7" ht="31.5" customHeight="1">
      <c r="A23" s="464">
        <f>A21+1</f>
        <v>16</v>
      </c>
      <c r="B23" s="449" t="s">
        <v>1793</v>
      </c>
      <c r="C23" s="867" t="s">
        <v>2009</v>
      </c>
      <c r="D23" s="461">
        <f t="shared" si="4"/>
        <v>23</v>
      </c>
      <c r="E23" s="447" t="s">
        <v>1662</v>
      </c>
    </row>
    <row r="24" spans="1:7" s="777" customFormat="1" ht="31.5" customHeight="1">
      <c r="A24" s="464">
        <f>A23+1</f>
        <v>17</v>
      </c>
      <c r="B24" s="449" t="s">
        <v>1919</v>
      </c>
      <c r="C24" s="867" t="s">
        <v>2009</v>
      </c>
      <c r="D24" s="461">
        <f t="shared" si="4"/>
        <v>24</v>
      </c>
      <c r="E24" s="469"/>
      <c r="G24" s="974"/>
    </row>
    <row r="25" spans="1:7" ht="31.5" customHeight="1">
      <c r="A25" s="464">
        <f>A24+1</f>
        <v>18</v>
      </c>
      <c r="B25" s="457" t="s">
        <v>1915</v>
      </c>
      <c r="C25" s="867" t="s">
        <v>2011</v>
      </c>
      <c r="D25" s="461">
        <f t="shared" si="4"/>
        <v>25</v>
      </c>
      <c r="E25" s="447" t="s">
        <v>1662</v>
      </c>
    </row>
    <row r="26" spans="1:7" ht="31.5" customHeight="1">
      <c r="A26" s="973" t="s">
        <v>2471</v>
      </c>
      <c r="B26" s="457" t="s">
        <v>2474</v>
      </c>
      <c r="C26" s="864"/>
      <c r="D26" s="461">
        <f t="shared" si="4"/>
        <v>26</v>
      </c>
      <c r="E26" s="447"/>
    </row>
    <row r="27" spans="1:7" ht="31.5" customHeight="1">
      <c r="A27" s="973" t="s">
        <v>2471</v>
      </c>
      <c r="B27" s="457" t="s">
        <v>2475</v>
      </c>
      <c r="C27" s="864"/>
      <c r="D27" s="461">
        <f t="shared" si="4"/>
        <v>27</v>
      </c>
      <c r="E27" s="447"/>
    </row>
    <row r="28" spans="1:7" ht="31.5" customHeight="1">
      <c r="A28" s="462">
        <f>A25+1</f>
        <v>19</v>
      </c>
      <c r="B28" s="458" t="s">
        <v>748</v>
      </c>
      <c r="C28" s="865" t="s">
        <v>2010</v>
      </c>
      <c r="D28" s="462">
        <f t="shared" si="4"/>
        <v>28</v>
      </c>
      <c r="E28" s="470"/>
    </row>
    <row r="29" spans="1:7" ht="18" customHeight="1">
      <c r="A29" s="75"/>
      <c r="B29" s="76"/>
      <c r="C29" s="75"/>
      <c r="D29" s="75"/>
      <c r="E29" s="76"/>
    </row>
    <row r="30" spans="1:7" ht="18" customHeight="1">
      <c r="A30" s="75"/>
      <c r="B30" s="76"/>
      <c r="C30" s="75"/>
      <c r="D30" s="75"/>
      <c r="E30" s="76"/>
    </row>
    <row r="31" spans="1:7" ht="18" customHeight="1">
      <c r="A31" s="75"/>
      <c r="B31" s="76"/>
      <c r="C31" s="75"/>
      <c r="D31" s="75"/>
      <c r="E31" s="76"/>
    </row>
    <row r="32" spans="1:7" ht="18" customHeight="1">
      <c r="A32" s="75"/>
      <c r="B32" s="76"/>
      <c r="C32" s="75"/>
      <c r="D32" s="75"/>
      <c r="E32" s="76"/>
    </row>
    <row r="33" spans="1:5" ht="18" customHeight="1">
      <c r="A33" s="75"/>
      <c r="B33" s="76"/>
      <c r="C33" s="75"/>
      <c r="D33" s="75"/>
      <c r="E33" s="76"/>
    </row>
    <row r="34" spans="1:5" ht="18" customHeight="1">
      <c r="A34" s="75"/>
      <c r="B34" s="76"/>
      <c r="C34" s="75"/>
      <c r="D34" s="75"/>
      <c r="E34" s="76"/>
    </row>
    <row r="35" spans="1:5" ht="18" customHeight="1">
      <c r="A35" s="75"/>
      <c r="B35" s="76"/>
      <c r="C35" s="75"/>
      <c r="D35" s="75"/>
      <c r="E35" s="76"/>
    </row>
    <row r="36" spans="1:5" ht="18" customHeight="1">
      <c r="A36" s="75"/>
      <c r="B36" s="76"/>
      <c r="C36" s="75"/>
      <c r="D36" s="75"/>
      <c r="E36" s="76"/>
    </row>
    <row r="37" spans="1:5" ht="18" customHeight="1">
      <c r="A37" s="75"/>
      <c r="B37" s="76"/>
      <c r="C37" s="75"/>
      <c r="D37" s="75"/>
      <c r="E37" s="76"/>
    </row>
    <row r="38" spans="1:5" ht="18" customHeight="1">
      <c r="A38" s="75"/>
      <c r="B38" s="76"/>
      <c r="C38" s="75"/>
      <c r="D38" s="75"/>
      <c r="E38" s="76"/>
    </row>
    <row r="39" spans="1:5" ht="18" customHeight="1">
      <c r="A39" s="75"/>
      <c r="B39" s="76"/>
      <c r="C39" s="75"/>
      <c r="D39" s="75"/>
      <c r="E39" s="76"/>
    </row>
    <row r="40" spans="1:5" ht="18" customHeight="1">
      <c r="A40" s="75"/>
      <c r="B40" s="76"/>
      <c r="C40" s="75"/>
      <c r="D40" s="75"/>
      <c r="E40" s="76"/>
    </row>
    <row r="41" spans="1:5" ht="18" customHeight="1">
      <c r="A41" s="75"/>
      <c r="B41" s="76"/>
      <c r="C41" s="75"/>
      <c r="D41" s="75"/>
      <c r="E41" s="76"/>
    </row>
    <row r="42" spans="1:5" ht="18" customHeight="1">
      <c r="A42" s="75"/>
      <c r="B42" s="76"/>
      <c r="C42" s="75"/>
      <c r="D42" s="75"/>
      <c r="E42" s="76"/>
    </row>
    <row r="43" spans="1:5" ht="15" customHeight="1">
      <c r="A43" s="75"/>
      <c r="B43" s="76"/>
      <c r="C43" s="75"/>
      <c r="D43" s="75"/>
      <c r="E43" s="76"/>
    </row>
    <row r="44" spans="1:5" ht="15" customHeight="1">
      <c r="A44" s="75"/>
      <c r="B44" s="76"/>
      <c r="C44" s="75"/>
      <c r="D44" s="75"/>
      <c r="E44" s="76"/>
    </row>
    <row r="45" spans="1:5" ht="15" customHeight="1">
      <c r="A45" s="75"/>
      <c r="B45" s="76"/>
      <c r="C45" s="75"/>
      <c r="D45" s="75"/>
      <c r="E45" s="76"/>
    </row>
    <row r="46" spans="1:5" ht="15" customHeight="1">
      <c r="A46" s="75"/>
      <c r="B46" s="76"/>
      <c r="C46" s="75"/>
      <c r="D46" s="75"/>
      <c r="E46" s="76"/>
    </row>
    <row r="47" spans="1:5" ht="15" customHeight="1">
      <c r="A47" s="75"/>
      <c r="B47" s="76"/>
      <c r="C47" s="75"/>
      <c r="D47" s="75"/>
      <c r="E47" s="76"/>
    </row>
    <row r="48" spans="1:5" ht="15" customHeight="1">
      <c r="A48" s="75"/>
      <c r="B48" s="76"/>
      <c r="C48" s="75"/>
      <c r="D48" s="75"/>
      <c r="E48" s="76"/>
    </row>
    <row r="49" spans="1:5" ht="15" customHeight="1">
      <c r="A49" s="75"/>
      <c r="B49" s="76"/>
      <c r="C49" s="75"/>
      <c r="D49" s="75"/>
      <c r="E49" s="76"/>
    </row>
    <row r="50" spans="1:5" ht="15" customHeight="1">
      <c r="A50" s="75"/>
      <c r="B50" s="76"/>
      <c r="C50" s="75"/>
      <c r="D50" s="75"/>
      <c r="E50" s="76"/>
    </row>
    <row r="51" spans="1:5" ht="15" customHeight="1">
      <c r="A51" s="75"/>
      <c r="B51" s="76"/>
      <c r="C51" s="75"/>
      <c r="D51" s="75"/>
      <c r="E51" s="76"/>
    </row>
    <row r="52" spans="1:5" ht="15" customHeight="1">
      <c r="A52" s="75"/>
      <c r="B52" s="76"/>
      <c r="C52" s="75"/>
      <c r="D52" s="75"/>
      <c r="E52" s="76"/>
    </row>
    <row r="53" spans="1:5" ht="15" customHeight="1">
      <c r="A53" s="75"/>
      <c r="B53" s="76"/>
      <c r="C53" s="75"/>
      <c r="D53" s="75"/>
      <c r="E53" s="76"/>
    </row>
    <row r="54" spans="1:5" ht="15" customHeight="1">
      <c r="A54" s="75"/>
      <c r="B54" s="76"/>
      <c r="C54" s="75"/>
      <c r="D54" s="75"/>
      <c r="E54" s="76"/>
    </row>
    <row r="55" spans="1:5" ht="15" customHeight="1">
      <c r="A55" s="75"/>
      <c r="B55" s="76"/>
      <c r="C55" s="75"/>
      <c r="D55" s="75"/>
      <c r="E55" s="76"/>
    </row>
    <row r="56" spans="1:5" ht="15" customHeight="1">
      <c r="A56" s="75"/>
      <c r="B56" s="76"/>
      <c r="C56" s="75"/>
      <c r="D56" s="75"/>
      <c r="E56" s="76"/>
    </row>
    <row r="57" spans="1:5" ht="15" customHeight="1">
      <c r="A57" s="75"/>
      <c r="B57" s="76"/>
      <c r="C57" s="75"/>
      <c r="D57" s="75"/>
      <c r="E57" s="76"/>
    </row>
    <row r="58" spans="1:5" ht="15" customHeight="1">
      <c r="A58" s="75"/>
      <c r="B58" s="76"/>
      <c r="C58" s="75"/>
      <c r="D58" s="75"/>
      <c r="E58" s="76"/>
    </row>
    <row r="59" spans="1:5" ht="15" customHeight="1">
      <c r="A59" s="75"/>
      <c r="B59" s="76"/>
      <c r="C59" s="75"/>
      <c r="D59" s="75"/>
      <c r="E59" s="76"/>
    </row>
    <row r="60" spans="1:5" ht="15" customHeight="1">
      <c r="A60" s="75"/>
      <c r="B60" s="76"/>
      <c r="C60" s="75"/>
      <c r="D60" s="75"/>
      <c r="E60" s="76"/>
    </row>
    <row r="61" spans="1:5" ht="15" customHeight="1">
      <c r="A61" s="75"/>
      <c r="B61" s="76"/>
      <c r="C61" s="75"/>
      <c r="D61" s="75"/>
      <c r="E61" s="76"/>
    </row>
    <row r="62" spans="1:5" ht="15" customHeight="1">
      <c r="A62" s="75"/>
      <c r="B62" s="76"/>
      <c r="C62" s="75"/>
      <c r="D62" s="75"/>
      <c r="E62" s="76"/>
    </row>
    <row r="63" spans="1:5" ht="15" customHeight="1">
      <c r="A63" s="75"/>
      <c r="B63" s="76"/>
      <c r="C63" s="75"/>
      <c r="D63" s="75"/>
      <c r="E63" s="76"/>
    </row>
    <row r="64" spans="1:5" ht="15" customHeight="1">
      <c r="A64" s="75"/>
      <c r="B64" s="76"/>
      <c r="C64" s="75"/>
      <c r="D64" s="75"/>
      <c r="E64" s="76"/>
    </row>
    <row r="65" spans="1:5" ht="15" customHeight="1">
      <c r="A65" s="75"/>
      <c r="B65" s="76"/>
      <c r="C65" s="75"/>
      <c r="D65" s="75"/>
      <c r="E65" s="76"/>
    </row>
    <row r="66" spans="1:5" ht="15" customHeight="1">
      <c r="A66" s="75"/>
      <c r="B66" s="76"/>
      <c r="C66" s="75"/>
      <c r="D66" s="75"/>
      <c r="E66" s="76"/>
    </row>
    <row r="67" spans="1:5" ht="15" customHeight="1">
      <c r="A67" s="75"/>
      <c r="B67" s="76"/>
      <c r="C67" s="75"/>
      <c r="D67" s="75"/>
      <c r="E67" s="76"/>
    </row>
    <row r="68" spans="1:5" ht="15" customHeight="1">
      <c r="A68" s="75"/>
      <c r="B68" s="76"/>
      <c r="C68" s="75"/>
      <c r="D68" s="75"/>
      <c r="E68" s="76"/>
    </row>
    <row r="69" spans="1:5" ht="15" customHeight="1">
      <c r="A69" s="75"/>
      <c r="B69" s="76"/>
      <c r="C69" s="75"/>
      <c r="D69" s="75"/>
      <c r="E69" s="76"/>
    </row>
    <row r="70" spans="1:5" ht="15" customHeight="1">
      <c r="A70" s="75"/>
      <c r="B70" s="76"/>
      <c r="C70" s="75"/>
      <c r="D70" s="75"/>
      <c r="E70" s="76"/>
    </row>
    <row r="71" spans="1:5" ht="15" customHeight="1">
      <c r="A71" s="75"/>
      <c r="B71" s="76"/>
      <c r="C71" s="75"/>
      <c r="D71" s="75"/>
      <c r="E71" s="76"/>
    </row>
    <row r="72" spans="1:5" ht="15" customHeight="1">
      <c r="A72" s="75"/>
      <c r="B72" s="76"/>
      <c r="C72" s="75"/>
      <c r="D72" s="75"/>
      <c r="E72" s="76"/>
    </row>
    <row r="73" spans="1:5" ht="15" customHeight="1">
      <c r="A73" s="75"/>
      <c r="B73" s="76"/>
      <c r="C73" s="75"/>
      <c r="D73" s="75"/>
      <c r="E73" s="76"/>
    </row>
    <row r="74" spans="1:5" ht="15" customHeight="1">
      <c r="A74" s="75"/>
      <c r="B74" s="76"/>
      <c r="C74" s="75"/>
      <c r="D74" s="75"/>
      <c r="E74" s="76"/>
    </row>
    <row r="75" spans="1:5" ht="15" customHeight="1">
      <c r="A75" s="75"/>
      <c r="B75" s="76"/>
      <c r="C75" s="75"/>
      <c r="D75" s="75"/>
      <c r="E75" s="76"/>
    </row>
    <row r="76" spans="1:5" ht="15" customHeight="1">
      <c r="A76" s="75"/>
      <c r="B76" s="76"/>
      <c r="C76" s="75"/>
      <c r="D76" s="75"/>
      <c r="E76" s="76"/>
    </row>
    <row r="77" spans="1:5" ht="15" customHeight="1">
      <c r="A77" s="75"/>
      <c r="B77" s="76"/>
      <c r="C77" s="75"/>
      <c r="D77" s="75"/>
      <c r="E77" s="76"/>
    </row>
    <row r="78" spans="1:5" ht="15" customHeight="1">
      <c r="A78" s="75"/>
      <c r="B78" s="76"/>
      <c r="C78" s="75"/>
      <c r="D78" s="75"/>
      <c r="E78" s="76"/>
    </row>
    <row r="79" spans="1:5" ht="15" customHeight="1">
      <c r="A79" s="75"/>
      <c r="B79" s="76"/>
      <c r="C79" s="75"/>
      <c r="D79" s="75"/>
      <c r="E79" s="76"/>
    </row>
    <row r="80" spans="1:5" ht="15" customHeight="1">
      <c r="A80" s="75"/>
      <c r="B80" s="76"/>
      <c r="C80" s="75"/>
      <c r="D80" s="75"/>
      <c r="E80" s="76"/>
    </row>
    <row r="81" spans="1:5" ht="15" customHeight="1">
      <c r="A81" s="75"/>
      <c r="B81" s="76"/>
      <c r="C81" s="75"/>
      <c r="D81" s="75"/>
      <c r="E81" s="76"/>
    </row>
    <row r="82" spans="1:5" ht="15" customHeight="1">
      <c r="A82" s="75"/>
      <c r="B82" s="76"/>
      <c r="C82" s="75"/>
      <c r="D82" s="75"/>
      <c r="E82" s="76"/>
    </row>
    <row r="83" spans="1:5" ht="15" customHeight="1">
      <c r="A83" s="75"/>
      <c r="B83" s="76"/>
      <c r="C83" s="75"/>
      <c r="D83" s="75"/>
      <c r="E83" s="76"/>
    </row>
    <row r="84" spans="1:5" ht="15" customHeight="1">
      <c r="A84" s="75"/>
      <c r="B84" s="76"/>
      <c r="C84" s="75"/>
      <c r="D84" s="75"/>
      <c r="E84" s="76"/>
    </row>
    <row r="85" spans="1:5" ht="15" customHeight="1">
      <c r="A85" s="75"/>
      <c r="B85" s="76"/>
      <c r="C85" s="75"/>
      <c r="D85" s="75"/>
      <c r="E85" s="76"/>
    </row>
    <row r="86" spans="1:5" ht="15" customHeight="1">
      <c r="A86" s="75"/>
      <c r="B86" s="76"/>
      <c r="C86" s="75"/>
      <c r="D86" s="75"/>
      <c r="E86" s="76"/>
    </row>
    <row r="87" spans="1:5" ht="15" customHeight="1">
      <c r="A87" s="75"/>
      <c r="B87" s="76"/>
      <c r="C87" s="75"/>
      <c r="D87" s="75"/>
      <c r="E87" s="76"/>
    </row>
    <row r="88" spans="1:5" ht="15" customHeight="1">
      <c r="A88" s="75"/>
      <c r="B88" s="76"/>
      <c r="C88" s="75"/>
      <c r="D88" s="75"/>
      <c r="E88" s="76"/>
    </row>
    <row r="89" spans="1:5" ht="15" customHeight="1">
      <c r="A89" s="75"/>
      <c r="B89" s="76"/>
      <c r="C89" s="75"/>
      <c r="D89" s="75"/>
      <c r="E89" s="76"/>
    </row>
    <row r="90" spans="1:5" ht="15" customHeight="1">
      <c r="A90" s="75"/>
      <c r="B90" s="76"/>
      <c r="C90" s="75"/>
      <c r="D90" s="75"/>
      <c r="E90" s="76"/>
    </row>
    <row r="91" spans="1:5" ht="15" customHeight="1">
      <c r="A91" s="75"/>
      <c r="B91" s="76"/>
      <c r="C91" s="75"/>
      <c r="D91" s="75"/>
      <c r="E91" s="76"/>
    </row>
    <row r="92" spans="1:5" ht="15" customHeight="1">
      <c r="A92" s="75"/>
      <c r="B92" s="76"/>
      <c r="C92" s="75"/>
      <c r="D92" s="75"/>
      <c r="E92" s="76"/>
    </row>
    <row r="93" spans="1:5" ht="15" customHeight="1">
      <c r="A93" s="75"/>
      <c r="B93" s="76"/>
      <c r="C93" s="75"/>
      <c r="D93" s="75"/>
      <c r="E93" s="76"/>
    </row>
    <row r="94" spans="1:5" ht="15" customHeight="1">
      <c r="A94" s="75"/>
      <c r="B94" s="76"/>
      <c r="C94" s="75"/>
      <c r="D94" s="75"/>
      <c r="E94" s="76"/>
    </row>
    <row r="95" spans="1:5" ht="15" customHeight="1">
      <c r="A95" s="75"/>
      <c r="B95" s="76"/>
      <c r="C95" s="75"/>
      <c r="D95" s="75"/>
      <c r="E95" s="76"/>
    </row>
    <row r="96" spans="1:5" ht="15" customHeight="1">
      <c r="A96" s="75"/>
      <c r="B96" s="76"/>
      <c r="C96" s="75"/>
      <c r="D96" s="75"/>
      <c r="E96" s="76"/>
    </row>
    <row r="97" spans="1:5" ht="15" customHeight="1">
      <c r="A97" s="75"/>
      <c r="B97" s="76"/>
      <c r="C97" s="75"/>
      <c r="D97" s="75"/>
      <c r="E97" s="76"/>
    </row>
    <row r="98" spans="1:5" ht="15" customHeight="1">
      <c r="A98" s="75"/>
      <c r="B98" s="76"/>
      <c r="C98" s="75"/>
      <c r="D98" s="75"/>
      <c r="E98" s="76"/>
    </row>
    <row r="99" spans="1:5" ht="15" customHeight="1">
      <c r="A99" s="75"/>
      <c r="B99" s="76"/>
      <c r="C99" s="75"/>
      <c r="D99" s="75"/>
      <c r="E99" s="76"/>
    </row>
    <row r="100" spans="1:5" ht="15" customHeight="1">
      <c r="A100" s="75"/>
      <c r="B100" s="76"/>
      <c r="C100" s="75"/>
      <c r="D100" s="75"/>
      <c r="E100" s="76"/>
    </row>
    <row r="101" spans="1:5" ht="15" customHeight="1">
      <c r="A101" s="75"/>
      <c r="B101" s="76"/>
      <c r="C101" s="75"/>
      <c r="D101" s="75"/>
      <c r="E101" s="76"/>
    </row>
    <row r="102" spans="1:5" ht="15" customHeight="1">
      <c r="A102" s="75"/>
      <c r="B102" s="76"/>
      <c r="C102" s="75"/>
      <c r="D102" s="75"/>
      <c r="E102" s="76"/>
    </row>
    <row r="103" spans="1:5" ht="15" customHeight="1">
      <c r="A103" s="75"/>
      <c r="B103" s="76"/>
      <c r="C103" s="75"/>
      <c r="D103" s="75"/>
      <c r="E103" s="76"/>
    </row>
    <row r="104" spans="1:5" ht="15" customHeight="1">
      <c r="A104" s="75"/>
      <c r="B104" s="76"/>
      <c r="C104" s="75"/>
      <c r="D104" s="75"/>
      <c r="E104" s="76"/>
    </row>
    <row r="105" spans="1:5" ht="15" customHeight="1">
      <c r="A105" s="75"/>
      <c r="B105" s="76"/>
      <c r="C105" s="75"/>
      <c r="D105" s="75"/>
      <c r="E105" s="76"/>
    </row>
    <row r="106" spans="1:5" ht="15" customHeight="1">
      <c r="A106" s="75"/>
      <c r="B106" s="76"/>
      <c r="C106" s="75"/>
      <c r="D106" s="75"/>
      <c r="E106" s="76"/>
    </row>
    <row r="107" spans="1:5" ht="15" customHeight="1">
      <c r="A107" s="75"/>
      <c r="B107" s="76"/>
      <c r="C107" s="75"/>
      <c r="D107" s="75"/>
      <c r="E107" s="76"/>
    </row>
    <row r="108" spans="1:5" ht="15" customHeight="1">
      <c r="A108" s="75"/>
      <c r="B108" s="76"/>
      <c r="C108" s="75"/>
      <c r="D108" s="75"/>
      <c r="E108" s="76"/>
    </row>
    <row r="109" spans="1:5" ht="15" customHeight="1">
      <c r="A109" s="75"/>
      <c r="B109" s="76"/>
      <c r="C109" s="75"/>
      <c r="D109" s="75"/>
      <c r="E109" s="76"/>
    </row>
    <row r="110" spans="1:5" ht="15" customHeight="1">
      <c r="A110" s="75"/>
      <c r="B110" s="76"/>
      <c r="C110" s="75"/>
      <c r="D110" s="75"/>
      <c r="E110" s="76"/>
    </row>
    <row r="111" spans="1:5" ht="15" customHeight="1">
      <c r="A111" s="75"/>
      <c r="B111" s="76"/>
      <c r="C111" s="75"/>
      <c r="D111" s="75"/>
      <c r="E111" s="76"/>
    </row>
    <row r="112" spans="1:5" ht="15" customHeight="1">
      <c r="A112" s="75"/>
      <c r="B112" s="76"/>
      <c r="C112" s="75"/>
      <c r="D112" s="75"/>
      <c r="E112" s="76"/>
    </row>
    <row r="113" spans="1:5" ht="15" customHeight="1">
      <c r="A113" s="75"/>
      <c r="B113" s="76"/>
      <c r="C113" s="75"/>
      <c r="D113" s="75"/>
      <c r="E113" s="76"/>
    </row>
    <row r="114" spans="1:5" ht="15" customHeight="1">
      <c r="A114" s="75"/>
      <c r="B114" s="76"/>
      <c r="C114" s="75"/>
      <c r="D114" s="75"/>
      <c r="E114" s="76"/>
    </row>
    <row r="115" spans="1:5" ht="15" customHeight="1">
      <c r="A115" s="75"/>
      <c r="B115" s="76"/>
      <c r="C115" s="75"/>
      <c r="D115" s="75"/>
      <c r="E115" s="76"/>
    </row>
    <row r="116" spans="1:5" ht="15" customHeight="1">
      <c r="A116" s="75"/>
      <c r="B116" s="76"/>
      <c r="C116" s="75"/>
      <c r="D116" s="75"/>
      <c r="E116" s="76"/>
    </row>
    <row r="117" spans="1:5" ht="15" customHeight="1">
      <c r="A117" s="75"/>
      <c r="B117" s="76"/>
      <c r="C117" s="75"/>
      <c r="D117" s="75"/>
      <c r="E117" s="76"/>
    </row>
    <row r="118" spans="1:5" ht="15" customHeight="1">
      <c r="A118" s="75"/>
      <c r="B118" s="76"/>
      <c r="C118" s="75"/>
      <c r="D118" s="75"/>
      <c r="E118" s="76"/>
    </row>
    <row r="119" spans="1:5" ht="15" customHeight="1">
      <c r="A119" s="75"/>
      <c r="B119" s="76"/>
      <c r="C119" s="75"/>
      <c r="D119" s="75"/>
      <c r="E119" s="76"/>
    </row>
    <row r="120" spans="1:5" ht="15" customHeight="1">
      <c r="A120" s="75"/>
      <c r="B120" s="76"/>
      <c r="C120" s="75"/>
      <c r="D120" s="75"/>
      <c r="E120" s="76"/>
    </row>
    <row r="121" spans="1:5" ht="15" customHeight="1">
      <c r="A121" s="75"/>
      <c r="B121" s="76"/>
      <c r="C121" s="75"/>
      <c r="D121" s="75"/>
      <c r="E121" s="76"/>
    </row>
    <row r="122" spans="1:5" ht="15" customHeight="1">
      <c r="A122" s="75"/>
      <c r="B122" s="76"/>
      <c r="C122" s="75"/>
      <c r="D122" s="75"/>
      <c r="E122" s="76"/>
    </row>
    <row r="123" spans="1:5" ht="15" customHeight="1">
      <c r="A123" s="75"/>
      <c r="B123" s="76"/>
      <c r="C123" s="75"/>
      <c r="D123" s="75"/>
      <c r="E123" s="76"/>
    </row>
    <row r="124" spans="1:5" ht="15" customHeight="1">
      <c r="A124" s="75"/>
      <c r="B124" s="76"/>
      <c r="C124" s="75"/>
      <c r="D124" s="75"/>
      <c r="E124" s="76"/>
    </row>
    <row r="125" spans="1:5" ht="15" customHeight="1">
      <c r="A125" s="75"/>
      <c r="B125" s="76"/>
      <c r="C125" s="75"/>
      <c r="D125" s="75"/>
      <c r="E125" s="76"/>
    </row>
    <row r="126" spans="1:5" ht="15" customHeight="1">
      <c r="A126" s="75"/>
      <c r="B126" s="76"/>
      <c r="C126" s="75"/>
      <c r="D126" s="75"/>
      <c r="E126" s="76"/>
    </row>
    <row r="127" spans="1:5" ht="15" customHeight="1">
      <c r="A127" s="75"/>
      <c r="B127" s="76"/>
      <c r="C127" s="75"/>
      <c r="D127" s="75"/>
      <c r="E127" s="76"/>
    </row>
    <row r="128" spans="1:5" ht="15" customHeight="1">
      <c r="A128" s="75"/>
      <c r="B128" s="76"/>
      <c r="C128" s="75"/>
      <c r="D128" s="75"/>
      <c r="E128" s="76"/>
    </row>
    <row r="129" spans="1:5" ht="15" customHeight="1">
      <c r="A129" s="75"/>
      <c r="B129" s="76"/>
      <c r="C129" s="75"/>
      <c r="D129" s="75"/>
      <c r="E129" s="76"/>
    </row>
    <row r="130" spans="1:5" ht="15" customHeight="1">
      <c r="A130" s="75"/>
      <c r="B130" s="76"/>
      <c r="C130" s="75"/>
      <c r="D130" s="75"/>
      <c r="E130" s="76"/>
    </row>
    <row r="131" spans="1:5" ht="15" customHeight="1">
      <c r="A131" s="75"/>
      <c r="B131" s="76"/>
      <c r="C131" s="75"/>
      <c r="D131" s="75"/>
      <c r="E131" s="76"/>
    </row>
    <row r="132" spans="1:5" ht="15" customHeight="1">
      <c r="A132" s="75"/>
      <c r="B132" s="76"/>
      <c r="C132" s="75"/>
      <c r="D132" s="75"/>
      <c r="E132" s="76"/>
    </row>
    <row r="133" spans="1:5" ht="15" customHeight="1">
      <c r="A133" s="75"/>
      <c r="B133" s="76"/>
      <c r="C133" s="75"/>
      <c r="D133" s="75"/>
      <c r="E133" s="76"/>
    </row>
    <row r="134" spans="1:5" ht="15" customHeight="1">
      <c r="A134" s="75"/>
      <c r="B134" s="76"/>
      <c r="C134" s="75"/>
      <c r="D134" s="75"/>
      <c r="E134" s="76"/>
    </row>
    <row r="135" spans="1:5" ht="15" customHeight="1">
      <c r="A135" s="75"/>
      <c r="B135" s="76"/>
      <c r="C135" s="75"/>
      <c r="D135" s="75"/>
      <c r="E135" s="76"/>
    </row>
    <row r="136" spans="1:5" ht="15" customHeight="1">
      <c r="A136" s="75"/>
      <c r="B136" s="76"/>
      <c r="C136" s="75"/>
      <c r="D136" s="75"/>
      <c r="E136" s="76"/>
    </row>
    <row r="137" spans="1:5" ht="15" customHeight="1">
      <c r="A137" s="75"/>
      <c r="B137" s="76"/>
      <c r="C137" s="75"/>
      <c r="D137" s="75"/>
      <c r="E137" s="76"/>
    </row>
    <row r="138" spans="1:5" ht="15" customHeight="1">
      <c r="A138" s="75"/>
      <c r="B138" s="76"/>
      <c r="C138" s="75"/>
      <c r="D138" s="75"/>
      <c r="E138" s="76"/>
    </row>
    <row r="139" spans="1:5" ht="15" customHeight="1">
      <c r="A139" s="75"/>
      <c r="B139" s="76"/>
      <c r="C139" s="75"/>
      <c r="D139" s="75"/>
      <c r="E139" s="76"/>
    </row>
    <row r="140" spans="1:5" ht="15" customHeight="1">
      <c r="A140" s="75"/>
      <c r="B140" s="76"/>
      <c r="C140" s="75"/>
      <c r="D140" s="75"/>
      <c r="E140" s="76"/>
    </row>
    <row r="141" spans="1:5" ht="15" customHeight="1">
      <c r="A141" s="75"/>
      <c r="B141" s="76"/>
      <c r="C141" s="75"/>
      <c r="D141" s="75"/>
      <c r="E141" s="76"/>
    </row>
    <row r="142" spans="1:5" ht="15" customHeight="1">
      <c r="A142" s="75"/>
      <c r="B142" s="76"/>
      <c r="C142" s="75"/>
      <c r="D142" s="75"/>
      <c r="E142" s="76"/>
    </row>
    <row r="143" spans="1:5" ht="15" customHeight="1">
      <c r="A143" s="75"/>
      <c r="B143" s="76"/>
      <c r="C143" s="75"/>
      <c r="D143" s="75"/>
      <c r="E143" s="76"/>
    </row>
    <row r="144" spans="1:5" ht="15" customHeight="1">
      <c r="A144" s="75"/>
      <c r="B144" s="76"/>
      <c r="C144" s="75"/>
      <c r="D144" s="75"/>
      <c r="E144" s="76"/>
    </row>
    <row r="145" spans="1:5" ht="15" customHeight="1">
      <c r="A145" s="75"/>
      <c r="B145" s="76"/>
      <c r="C145" s="75"/>
      <c r="D145" s="75"/>
      <c r="E145" s="76"/>
    </row>
    <row r="146" spans="1:5" ht="15" customHeight="1">
      <c r="A146" s="75"/>
      <c r="B146" s="76"/>
      <c r="C146" s="75"/>
      <c r="D146" s="75"/>
      <c r="E146" s="76"/>
    </row>
    <row r="147" spans="1:5" ht="15" customHeight="1">
      <c r="A147" s="75"/>
      <c r="B147" s="76"/>
      <c r="C147" s="75"/>
      <c r="D147" s="75"/>
      <c r="E147" s="76"/>
    </row>
    <row r="148" spans="1:5" ht="15" customHeight="1">
      <c r="A148" s="75"/>
      <c r="B148" s="76"/>
      <c r="C148" s="75"/>
      <c r="D148" s="75"/>
      <c r="E148" s="76"/>
    </row>
    <row r="149" spans="1:5" ht="15" customHeight="1">
      <c r="A149" s="75"/>
      <c r="B149" s="76"/>
      <c r="C149" s="75"/>
      <c r="D149" s="75"/>
      <c r="E149" s="76"/>
    </row>
    <row r="150" spans="1:5" ht="15" customHeight="1">
      <c r="A150" s="75"/>
      <c r="B150" s="76"/>
      <c r="C150" s="75"/>
      <c r="D150" s="75"/>
      <c r="E150" s="76"/>
    </row>
    <row r="151" spans="1:5" ht="15" customHeight="1">
      <c r="A151" s="75"/>
      <c r="B151" s="76"/>
      <c r="C151" s="75"/>
      <c r="D151" s="75"/>
      <c r="E151" s="76"/>
    </row>
    <row r="152" spans="1:5" ht="15" customHeight="1">
      <c r="A152" s="75"/>
      <c r="B152" s="76"/>
      <c r="C152" s="75"/>
      <c r="D152" s="75"/>
      <c r="E152" s="76"/>
    </row>
    <row r="153" spans="1:5" ht="15" customHeight="1">
      <c r="A153" s="75"/>
      <c r="B153" s="76"/>
      <c r="C153" s="75"/>
      <c r="D153" s="75"/>
      <c r="E153" s="76"/>
    </row>
    <row r="154" spans="1:5" ht="15" customHeight="1">
      <c r="A154" s="75"/>
      <c r="B154" s="76"/>
      <c r="C154" s="75"/>
      <c r="D154" s="75"/>
      <c r="E154" s="76"/>
    </row>
    <row r="155" spans="1:5" ht="15" customHeight="1">
      <c r="A155" s="75"/>
      <c r="B155" s="76"/>
      <c r="C155" s="75"/>
      <c r="D155" s="75"/>
      <c r="E155" s="76"/>
    </row>
    <row r="156" spans="1:5" ht="15" customHeight="1">
      <c r="A156" s="75"/>
      <c r="B156" s="76"/>
      <c r="C156" s="75"/>
      <c r="D156" s="75"/>
      <c r="E156" s="76"/>
    </row>
    <row r="157" spans="1:5" ht="15" customHeight="1">
      <c r="A157" s="75"/>
      <c r="B157" s="76"/>
      <c r="C157" s="75"/>
      <c r="D157" s="75"/>
      <c r="E157" s="76"/>
    </row>
    <row r="158" spans="1:5" ht="15" customHeight="1">
      <c r="A158" s="75"/>
      <c r="B158" s="76"/>
      <c r="C158" s="75"/>
      <c r="D158" s="75"/>
      <c r="E158" s="76"/>
    </row>
    <row r="159" spans="1:5" ht="15" customHeight="1">
      <c r="A159" s="75"/>
      <c r="B159" s="76"/>
      <c r="C159" s="75"/>
      <c r="D159" s="75"/>
      <c r="E159" s="76"/>
    </row>
    <row r="160" spans="1:5" ht="15" customHeight="1">
      <c r="A160" s="75"/>
      <c r="B160" s="76"/>
      <c r="C160" s="75"/>
      <c r="D160" s="75"/>
      <c r="E160" s="76"/>
    </row>
    <row r="161" spans="1:5" ht="15" customHeight="1">
      <c r="A161" s="75"/>
      <c r="B161" s="76"/>
      <c r="C161" s="75"/>
      <c r="D161" s="75"/>
      <c r="E161" s="76"/>
    </row>
    <row r="162" spans="1:5" ht="15" customHeight="1">
      <c r="A162" s="75"/>
      <c r="B162" s="76"/>
      <c r="C162" s="75"/>
      <c r="D162" s="75"/>
      <c r="E162" s="76"/>
    </row>
    <row r="163" spans="1:5" ht="15" customHeight="1">
      <c r="A163" s="75"/>
      <c r="B163" s="76"/>
      <c r="C163" s="75"/>
      <c r="D163" s="75"/>
      <c r="E163" s="76"/>
    </row>
    <row r="164" spans="1:5" ht="15" customHeight="1">
      <c r="A164" s="75"/>
      <c r="B164" s="76"/>
      <c r="C164" s="75"/>
      <c r="D164" s="75"/>
      <c r="E164" s="76"/>
    </row>
    <row r="165" spans="1:5" ht="15" customHeight="1">
      <c r="A165" s="75"/>
      <c r="B165" s="76"/>
      <c r="C165" s="75"/>
      <c r="D165" s="75"/>
      <c r="E165" s="76"/>
    </row>
    <row r="166" spans="1:5" ht="15" customHeight="1">
      <c r="A166" s="75"/>
      <c r="B166" s="76"/>
      <c r="C166" s="75"/>
      <c r="D166" s="75"/>
      <c r="E166" s="76"/>
    </row>
    <row r="167" spans="1:5" ht="15" customHeight="1">
      <c r="A167" s="75"/>
      <c r="B167" s="76"/>
      <c r="C167" s="75"/>
      <c r="D167" s="75"/>
      <c r="E167" s="76"/>
    </row>
    <row r="168" spans="1:5" ht="15" customHeight="1">
      <c r="A168" s="75"/>
      <c r="B168" s="76"/>
      <c r="C168" s="75"/>
      <c r="D168" s="75"/>
      <c r="E168" s="76"/>
    </row>
    <row r="169" spans="1:5" ht="15" customHeight="1">
      <c r="A169" s="75"/>
      <c r="B169" s="76"/>
      <c r="C169" s="75"/>
      <c r="D169" s="75"/>
      <c r="E169" s="76"/>
    </row>
    <row r="170" spans="1:5" ht="15" customHeight="1">
      <c r="A170" s="75"/>
      <c r="B170" s="76"/>
      <c r="C170" s="75"/>
      <c r="D170" s="75"/>
      <c r="E170" s="76"/>
    </row>
    <row r="171" spans="1:5" ht="15" customHeight="1">
      <c r="A171" s="75"/>
      <c r="B171" s="76"/>
      <c r="C171" s="75"/>
      <c r="D171" s="75"/>
      <c r="E171" s="76"/>
    </row>
    <row r="172" spans="1:5" ht="15" customHeight="1">
      <c r="A172" s="75"/>
      <c r="B172" s="76"/>
      <c r="C172" s="75"/>
      <c r="D172" s="75"/>
      <c r="E172" s="76"/>
    </row>
    <row r="173" spans="1:5" ht="15" customHeight="1">
      <c r="A173" s="75"/>
      <c r="B173" s="76"/>
      <c r="C173" s="75"/>
      <c r="D173" s="75"/>
      <c r="E173" s="76"/>
    </row>
    <row r="174" spans="1:5" ht="15" customHeight="1">
      <c r="A174" s="75"/>
      <c r="B174" s="76"/>
      <c r="C174" s="75"/>
      <c r="D174" s="75"/>
      <c r="E174" s="76"/>
    </row>
    <row r="175" spans="1:5" ht="15" customHeight="1">
      <c r="A175" s="75"/>
      <c r="B175" s="76"/>
      <c r="C175" s="75"/>
      <c r="D175" s="75"/>
      <c r="E175" s="76"/>
    </row>
    <row r="176" spans="1:5" ht="15" customHeight="1">
      <c r="A176" s="75"/>
      <c r="B176" s="76"/>
      <c r="C176" s="75"/>
      <c r="D176" s="75"/>
      <c r="E176" s="76"/>
    </row>
    <row r="177" spans="1:5" ht="15" customHeight="1">
      <c r="A177" s="75"/>
      <c r="B177" s="76"/>
      <c r="C177" s="75"/>
      <c r="D177" s="75"/>
      <c r="E177" s="76"/>
    </row>
    <row r="178" spans="1:5" ht="15" customHeight="1">
      <c r="A178" s="75"/>
      <c r="B178" s="76"/>
      <c r="C178" s="75"/>
      <c r="D178" s="75"/>
      <c r="E178" s="76"/>
    </row>
    <row r="179" spans="1:5" ht="15" customHeight="1">
      <c r="A179" s="75"/>
      <c r="B179" s="76"/>
      <c r="C179" s="75"/>
      <c r="D179" s="75"/>
      <c r="E179" s="76"/>
    </row>
    <row r="180" spans="1:5" ht="15" customHeight="1">
      <c r="A180" s="75"/>
      <c r="B180" s="76"/>
      <c r="C180" s="75"/>
      <c r="D180" s="75"/>
      <c r="E180" s="76"/>
    </row>
    <row r="181" spans="1:5" ht="15" customHeight="1">
      <c r="A181" s="75"/>
      <c r="B181" s="76"/>
      <c r="C181" s="75"/>
      <c r="D181" s="75"/>
      <c r="E181" s="76"/>
    </row>
    <row r="182" spans="1:5" ht="15" customHeight="1">
      <c r="A182" s="75"/>
      <c r="B182" s="76"/>
      <c r="C182" s="75"/>
      <c r="D182" s="75"/>
      <c r="E182" s="76"/>
    </row>
    <row r="183" spans="1:5" ht="15" customHeight="1">
      <c r="A183" s="75"/>
      <c r="B183" s="76"/>
      <c r="C183" s="75"/>
      <c r="D183" s="75"/>
      <c r="E183" s="76"/>
    </row>
    <row r="184" spans="1:5" ht="15" customHeight="1">
      <c r="A184" s="75"/>
      <c r="B184" s="76"/>
      <c r="C184" s="75"/>
      <c r="D184" s="75"/>
      <c r="E184" s="76"/>
    </row>
    <row r="185" spans="1:5" ht="15" customHeight="1">
      <c r="A185" s="75"/>
      <c r="B185" s="76"/>
      <c r="C185" s="75"/>
      <c r="D185" s="75"/>
      <c r="E185" s="76"/>
    </row>
    <row r="186" spans="1:5" ht="15" customHeight="1">
      <c r="A186" s="75"/>
      <c r="B186" s="76"/>
      <c r="C186" s="75"/>
      <c r="D186" s="75"/>
      <c r="E186" s="76"/>
    </row>
    <row r="187" spans="1:5" ht="15" customHeight="1">
      <c r="A187" s="75"/>
      <c r="B187" s="76"/>
      <c r="C187" s="75"/>
      <c r="D187" s="75"/>
      <c r="E187" s="76"/>
    </row>
    <row r="188" spans="1:5" ht="15" customHeight="1">
      <c r="A188" s="75"/>
      <c r="B188" s="76"/>
      <c r="C188" s="75"/>
      <c r="D188" s="75"/>
      <c r="E188" s="76"/>
    </row>
    <row r="189" spans="1:5" ht="15" customHeight="1">
      <c r="A189" s="75"/>
      <c r="B189" s="76"/>
      <c r="C189" s="75"/>
      <c r="D189" s="75"/>
      <c r="E189" s="76"/>
    </row>
    <row r="190" spans="1:5" ht="15" customHeight="1">
      <c r="A190" s="75"/>
      <c r="B190" s="76"/>
      <c r="C190" s="75"/>
      <c r="D190" s="75"/>
      <c r="E190" s="76"/>
    </row>
    <row r="191" spans="1:5" ht="15" customHeight="1">
      <c r="A191" s="75"/>
      <c r="B191" s="76"/>
      <c r="C191" s="75"/>
      <c r="D191" s="75"/>
      <c r="E191" s="76"/>
    </row>
    <row r="192" spans="1:5" ht="15" customHeight="1">
      <c r="A192" s="75"/>
      <c r="B192" s="76"/>
      <c r="C192" s="75"/>
      <c r="D192" s="75"/>
      <c r="E192" s="76"/>
    </row>
    <row r="193" spans="1:5" ht="15" customHeight="1">
      <c r="A193" s="75"/>
      <c r="B193" s="76"/>
      <c r="C193" s="75"/>
      <c r="D193" s="75"/>
      <c r="E193" s="76"/>
    </row>
    <row r="194" spans="1:5" ht="15" customHeight="1">
      <c r="A194" s="75"/>
      <c r="B194" s="76"/>
      <c r="C194" s="75"/>
      <c r="D194" s="75"/>
      <c r="E194" s="76"/>
    </row>
    <row r="195" spans="1:5" ht="15" customHeight="1">
      <c r="A195" s="75"/>
      <c r="B195" s="76"/>
      <c r="C195" s="75"/>
      <c r="D195" s="75"/>
      <c r="E195" s="76"/>
    </row>
    <row r="196" spans="1:5" ht="15" customHeight="1">
      <c r="A196" s="75"/>
      <c r="B196" s="76"/>
      <c r="C196" s="75"/>
      <c r="D196" s="75"/>
      <c r="E196" s="76"/>
    </row>
    <row r="197" spans="1:5" ht="15" customHeight="1">
      <c r="A197" s="75"/>
      <c r="B197" s="76"/>
      <c r="C197" s="75"/>
      <c r="D197" s="75"/>
      <c r="E197" s="76"/>
    </row>
    <row r="198" spans="1:5" ht="15" customHeight="1">
      <c r="A198" s="75"/>
      <c r="B198" s="76"/>
      <c r="C198" s="75"/>
      <c r="D198" s="75"/>
      <c r="E198" s="76"/>
    </row>
    <row r="199" spans="1:5" ht="15" customHeight="1">
      <c r="A199" s="75"/>
      <c r="B199" s="76"/>
      <c r="C199" s="75"/>
      <c r="D199" s="75"/>
      <c r="E199" s="76"/>
    </row>
    <row r="200" spans="1:5" ht="15" customHeight="1">
      <c r="A200" s="75"/>
      <c r="B200" s="76"/>
      <c r="C200" s="75"/>
      <c r="D200" s="75"/>
      <c r="E200" s="76"/>
    </row>
    <row r="201" spans="1:5" ht="15" customHeight="1">
      <c r="A201" s="75"/>
      <c r="B201" s="76"/>
      <c r="C201" s="75"/>
      <c r="D201" s="75"/>
      <c r="E201" s="76"/>
    </row>
    <row r="202" spans="1:5" ht="15" customHeight="1">
      <c r="A202" s="75"/>
      <c r="B202" s="76"/>
      <c r="C202" s="75"/>
      <c r="D202" s="75"/>
      <c r="E202" s="76"/>
    </row>
    <row r="203" spans="1:5" ht="15" customHeight="1">
      <c r="A203" s="75"/>
      <c r="B203" s="76"/>
      <c r="C203" s="75"/>
      <c r="D203" s="75"/>
      <c r="E203" s="76"/>
    </row>
    <row r="204" spans="1:5" ht="15" customHeight="1">
      <c r="A204" s="75"/>
      <c r="B204" s="76"/>
      <c r="C204" s="75"/>
      <c r="D204" s="75"/>
      <c r="E204" s="76"/>
    </row>
    <row r="205" spans="1:5" ht="15" customHeight="1">
      <c r="A205" s="75"/>
      <c r="B205" s="76"/>
      <c r="C205" s="75"/>
      <c r="D205" s="75"/>
      <c r="E205" s="76"/>
    </row>
    <row r="206" spans="1:5" ht="15" customHeight="1">
      <c r="A206" s="75"/>
      <c r="B206" s="76"/>
      <c r="C206" s="75"/>
      <c r="D206" s="75"/>
      <c r="E206" s="76"/>
    </row>
    <row r="207" spans="1:5" ht="15" customHeight="1">
      <c r="A207" s="75"/>
      <c r="B207" s="76"/>
      <c r="C207" s="75"/>
      <c r="D207" s="75"/>
      <c r="E207" s="76"/>
    </row>
    <row r="208" spans="1:5" ht="15" customHeight="1">
      <c r="A208" s="75"/>
      <c r="B208" s="76"/>
      <c r="C208" s="75"/>
      <c r="D208" s="75"/>
      <c r="E208" s="76"/>
    </row>
    <row r="209" spans="1:5" ht="15" customHeight="1">
      <c r="A209" s="75"/>
      <c r="B209" s="76"/>
      <c r="C209" s="75"/>
      <c r="D209" s="75"/>
      <c r="E209" s="76"/>
    </row>
    <row r="210" spans="1:5" ht="15" customHeight="1">
      <c r="A210" s="75"/>
      <c r="B210" s="76"/>
      <c r="C210" s="75"/>
      <c r="D210" s="75"/>
      <c r="E210" s="76"/>
    </row>
    <row r="211" spans="1:5" ht="15" customHeight="1">
      <c r="A211" s="75"/>
      <c r="B211" s="76"/>
      <c r="C211" s="75"/>
      <c r="D211" s="75"/>
      <c r="E211" s="76"/>
    </row>
    <row r="212" spans="1:5" ht="15" customHeight="1">
      <c r="A212" s="75"/>
      <c r="B212" s="76"/>
      <c r="C212" s="75"/>
      <c r="D212" s="75"/>
      <c r="E212" s="76"/>
    </row>
    <row r="213" spans="1:5" ht="15" customHeight="1">
      <c r="A213" s="75"/>
      <c r="B213" s="76"/>
      <c r="C213" s="75"/>
      <c r="D213" s="75"/>
      <c r="E213" s="76"/>
    </row>
    <row r="214" spans="1:5" ht="15" customHeight="1">
      <c r="A214" s="75"/>
      <c r="B214" s="76"/>
      <c r="C214" s="75"/>
      <c r="D214" s="75"/>
      <c r="E214" s="76"/>
    </row>
    <row r="215" spans="1:5" ht="15" customHeight="1">
      <c r="A215" s="75"/>
      <c r="B215" s="76"/>
      <c r="C215" s="75"/>
      <c r="D215" s="75"/>
      <c r="E215" s="76"/>
    </row>
    <row r="216" spans="1:5" ht="15" customHeight="1">
      <c r="A216" s="75"/>
      <c r="B216" s="76"/>
      <c r="C216" s="75"/>
      <c r="D216" s="75"/>
      <c r="E216" s="76"/>
    </row>
    <row r="217" spans="1:5" ht="15" customHeight="1">
      <c r="A217" s="75"/>
      <c r="B217" s="76"/>
      <c r="C217" s="75"/>
      <c r="D217" s="75"/>
      <c r="E217" s="76"/>
    </row>
    <row r="218" spans="1:5" ht="15" customHeight="1">
      <c r="A218" s="75"/>
      <c r="B218" s="76"/>
      <c r="C218" s="75"/>
      <c r="D218" s="75"/>
      <c r="E218" s="76"/>
    </row>
    <row r="219" spans="1:5" ht="15" customHeight="1">
      <c r="A219" s="75"/>
      <c r="B219" s="76"/>
      <c r="C219" s="75"/>
      <c r="D219" s="75"/>
      <c r="E219" s="76"/>
    </row>
    <row r="220" spans="1:5" ht="15" customHeight="1">
      <c r="A220" s="75"/>
      <c r="B220" s="76"/>
      <c r="C220" s="75"/>
      <c r="D220" s="75"/>
      <c r="E220" s="76"/>
    </row>
    <row r="221" spans="1:5" ht="15" customHeight="1">
      <c r="A221" s="75"/>
      <c r="B221" s="76"/>
      <c r="C221" s="75"/>
      <c r="D221" s="75"/>
      <c r="E221" s="76"/>
    </row>
    <row r="222" spans="1:5" ht="15" customHeight="1">
      <c r="A222" s="75"/>
      <c r="B222" s="76"/>
      <c r="C222" s="75"/>
      <c r="D222" s="75"/>
      <c r="E222" s="76"/>
    </row>
    <row r="223" spans="1:5" ht="15" customHeight="1">
      <c r="A223" s="75"/>
      <c r="B223" s="76"/>
      <c r="C223" s="75"/>
      <c r="D223" s="75"/>
      <c r="E223" s="76"/>
    </row>
    <row r="224" spans="1:5" ht="15" customHeight="1">
      <c r="A224" s="75"/>
      <c r="B224" s="76"/>
      <c r="C224" s="75"/>
      <c r="D224" s="75"/>
      <c r="E224" s="76"/>
    </row>
    <row r="225" spans="1:5" ht="15" customHeight="1">
      <c r="A225" s="75"/>
      <c r="B225" s="76"/>
      <c r="C225" s="75"/>
      <c r="D225" s="75"/>
      <c r="E225" s="76"/>
    </row>
    <row r="226" spans="1:5" ht="15" customHeight="1">
      <c r="A226" s="75"/>
      <c r="B226" s="76"/>
      <c r="C226" s="75"/>
      <c r="D226" s="75"/>
      <c r="E226" s="76"/>
    </row>
    <row r="227" spans="1:5" ht="15" customHeight="1">
      <c r="A227" s="75"/>
      <c r="B227" s="76"/>
      <c r="C227" s="75"/>
      <c r="D227" s="75"/>
      <c r="E227" s="76"/>
    </row>
    <row r="228" spans="1:5" ht="15" customHeight="1">
      <c r="A228" s="75"/>
      <c r="B228" s="76"/>
      <c r="C228" s="75"/>
      <c r="D228" s="75"/>
      <c r="E228" s="76"/>
    </row>
    <row r="229" spans="1:5" ht="15" customHeight="1">
      <c r="A229" s="75"/>
      <c r="B229" s="76"/>
      <c r="C229" s="75"/>
      <c r="D229" s="75"/>
      <c r="E229" s="76"/>
    </row>
    <row r="230" spans="1:5" ht="15" customHeight="1">
      <c r="A230" s="75"/>
      <c r="B230" s="76"/>
      <c r="C230" s="75"/>
      <c r="D230" s="75"/>
      <c r="E230" s="76"/>
    </row>
    <row r="231" spans="1:5" ht="15" customHeight="1">
      <c r="A231" s="75"/>
      <c r="B231" s="76"/>
      <c r="C231" s="75"/>
      <c r="D231" s="75"/>
      <c r="E231" s="76"/>
    </row>
    <row r="232" spans="1:5" ht="15" customHeight="1">
      <c r="A232" s="75"/>
      <c r="B232" s="76"/>
      <c r="C232" s="75"/>
      <c r="D232" s="75"/>
      <c r="E232" s="76"/>
    </row>
    <row r="233" spans="1:5" ht="15" customHeight="1">
      <c r="A233" s="75"/>
      <c r="B233" s="76"/>
      <c r="C233" s="75"/>
      <c r="D233" s="75"/>
      <c r="E233" s="76"/>
    </row>
    <row r="234" spans="1:5" ht="15" customHeight="1">
      <c r="A234" s="75"/>
      <c r="B234" s="76"/>
      <c r="C234" s="75"/>
      <c r="D234" s="75"/>
      <c r="E234" s="76"/>
    </row>
    <row r="235" spans="1:5" ht="15" customHeight="1">
      <c r="A235" s="75"/>
      <c r="B235" s="76"/>
      <c r="C235" s="75"/>
      <c r="D235" s="75"/>
      <c r="E235" s="76"/>
    </row>
    <row r="236" spans="1:5" ht="15" customHeight="1">
      <c r="A236" s="75"/>
      <c r="B236" s="76"/>
      <c r="C236" s="75"/>
      <c r="D236" s="75"/>
      <c r="E236" s="76"/>
    </row>
    <row r="237" spans="1:5" ht="15" customHeight="1">
      <c r="A237" s="75"/>
      <c r="B237" s="76"/>
      <c r="C237" s="75"/>
      <c r="D237" s="75"/>
      <c r="E237" s="76"/>
    </row>
    <row r="238" spans="1:5" ht="15" customHeight="1">
      <c r="A238" s="75"/>
      <c r="B238" s="76"/>
      <c r="C238" s="75"/>
      <c r="D238" s="75"/>
      <c r="E238" s="76"/>
    </row>
    <row r="239" spans="1:5" ht="15" customHeight="1">
      <c r="A239" s="75"/>
      <c r="B239" s="76"/>
      <c r="C239" s="75"/>
      <c r="D239" s="75"/>
      <c r="E239" s="76"/>
    </row>
    <row r="240" spans="1:5" ht="15" customHeight="1">
      <c r="A240" s="75"/>
      <c r="B240" s="76"/>
      <c r="C240" s="75"/>
      <c r="D240" s="75"/>
      <c r="E240" s="76"/>
    </row>
    <row r="241" spans="1:5" ht="15" customHeight="1">
      <c r="A241" s="75"/>
      <c r="B241" s="76"/>
      <c r="C241" s="75"/>
      <c r="D241" s="75"/>
      <c r="E241" s="76"/>
    </row>
    <row r="242" spans="1:5" ht="15" customHeight="1">
      <c r="A242" s="75"/>
      <c r="B242" s="76"/>
      <c r="C242" s="75"/>
      <c r="D242" s="75"/>
      <c r="E242" s="76"/>
    </row>
    <row r="243" spans="1:5" ht="15" customHeight="1">
      <c r="A243" s="75"/>
      <c r="B243" s="76"/>
      <c r="C243" s="75"/>
      <c r="D243" s="75"/>
      <c r="E243" s="76"/>
    </row>
    <row r="244" spans="1:5" ht="15" customHeight="1">
      <c r="A244" s="75"/>
      <c r="B244" s="76"/>
      <c r="C244" s="75"/>
      <c r="D244" s="75"/>
      <c r="E244" s="76"/>
    </row>
    <row r="245" spans="1:5" ht="15" customHeight="1">
      <c r="A245" s="75"/>
      <c r="B245" s="76"/>
      <c r="C245" s="75"/>
      <c r="D245" s="75"/>
      <c r="E245" s="76"/>
    </row>
    <row r="246" spans="1:5" ht="15" customHeight="1">
      <c r="A246" s="75"/>
      <c r="B246" s="76"/>
      <c r="C246" s="75"/>
      <c r="D246" s="75"/>
      <c r="E246" s="76"/>
    </row>
    <row r="247" spans="1:5" ht="15" customHeight="1">
      <c r="A247" s="75"/>
      <c r="B247" s="76"/>
      <c r="C247" s="75"/>
      <c r="D247" s="75"/>
      <c r="E247" s="76"/>
    </row>
    <row r="248" spans="1:5" ht="15" customHeight="1">
      <c r="A248" s="75"/>
      <c r="B248" s="76"/>
      <c r="C248" s="75"/>
      <c r="D248" s="75"/>
      <c r="E248" s="76"/>
    </row>
    <row r="249" spans="1:5" ht="15" customHeight="1">
      <c r="A249" s="75"/>
      <c r="B249" s="76"/>
      <c r="C249" s="75"/>
      <c r="D249" s="75"/>
      <c r="E249" s="76"/>
    </row>
    <row r="250" spans="1:5" ht="15" customHeight="1">
      <c r="A250" s="75"/>
      <c r="B250" s="76"/>
      <c r="C250" s="75"/>
      <c r="D250" s="75"/>
      <c r="E250" s="76"/>
    </row>
    <row r="251" spans="1:5" ht="15" customHeight="1">
      <c r="A251" s="75"/>
      <c r="B251" s="76"/>
      <c r="C251" s="75"/>
      <c r="D251" s="75"/>
      <c r="E251" s="76"/>
    </row>
    <row r="252" spans="1:5" ht="15" customHeight="1">
      <c r="A252" s="75"/>
      <c r="B252" s="76"/>
      <c r="C252" s="75"/>
      <c r="D252" s="75"/>
      <c r="E252" s="76"/>
    </row>
    <row r="253" spans="1:5" ht="15" customHeight="1">
      <c r="A253" s="75"/>
      <c r="B253" s="76"/>
      <c r="C253" s="75"/>
      <c r="D253" s="75"/>
      <c r="E253" s="76"/>
    </row>
    <row r="254" spans="1:5" ht="15" customHeight="1">
      <c r="A254" s="75"/>
      <c r="B254" s="76"/>
      <c r="C254" s="75"/>
      <c r="D254" s="75"/>
      <c r="E254" s="76"/>
    </row>
    <row r="255" spans="1:5" ht="15" customHeight="1">
      <c r="A255" s="75"/>
      <c r="B255" s="76"/>
      <c r="C255" s="75"/>
      <c r="D255" s="75"/>
      <c r="E255" s="76"/>
    </row>
    <row r="256" spans="1:5" ht="15" customHeight="1">
      <c r="A256" s="75"/>
      <c r="B256" s="76"/>
      <c r="C256" s="75"/>
      <c r="D256" s="75"/>
      <c r="E256" s="76"/>
    </row>
    <row r="257" spans="1:5" ht="15" customHeight="1">
      <c r="A257" s="75"/>
      <c r="B257" s="76"/>
      <c r="C257" s="75"/>
      <c r="D257" s="75"/>
      <c r="E257" s="76"/>
    </row>
    <row r="258" spans="1:5" ht="15" customHeight="1">
      <c r="A258" s="75"/>
      <c r="B258" s="76"/>
      <c r="C258" s="75"/>
      <c r="D258" s="75"/>
      <c r="E258" s="76"/>
    </row>
    <row r="259" spans="1:5" ht="15" customHeight="1">
      <c r="A259" s="75"/>
      <c r="B259" s="76"/>
      <c r="C259" s="75"/>
      <c r="D259" s="75"/>
      <c r="E259" s="76"/>
    </row>
    <row r="260" spans="1:5" ht="15" customHeight="1">
      <c r="A260" s="75"/>
      <c r="B260" s="76"/>
      <c r="C260" s="75"/>
      <c r="D260" s="75"/>
      <c r="E260" s="76"/>
    </row>
    <row r="261" spans="1:5" ht="15" customHeight="1">
      <c r="A261" s="75"/>
      <c r="B261" s="76"/>
      <c r="C261" s="75"/>
      <c r="D261" s="75"/>
      <c r="E261" s="76"/>
    </row>
    <row r="262" spans="1:5" ht="15" customHeight="1">
      <c r="A262" s="75"/>
      <c r="B262" s="76"/>
      <c r="C262" s="75"/>
      <c r="D262" s="75"/>
      <c r="E262" s="76"/>
    </row>
    <row r="263" spans="1:5" ht="15" customHeight="1">
      <c r="A263" s="75"/>
      <c r="B263" s="76"/>
      <c r="C263" s="75"/>
      <c r="D263" s="75"/>
      <c r="E263" s="76"/>
    </row>
    <row r="264" spans="1:5" ht="15" customHeight="1">
      <c r="A264" s="75"/>
      <c r="B264" s="76"/>
      <c r="C264" s="75"/>
      <c r="D264" s="75"/>
      <c r="E264" s="76"/>
    </row>
    <row r="265" spans="1:5" ht="15" customHeight="1">
      <c r="A265" s="75"/>
      <c r="B265" s="76"/>
      <c r="C265" s="75"/>
      <c r="D265" s="75"/>
      <c r="E265" s="76"/>
    </row>
    <row r="266" spans="1:5" ht="15" customHeight="1">
      <c r="A266" s="75"/>
      <c r="B266" s="76"/>
      <c r="C266" s="75"/>
      <c r="D266" s="75"/>
      <c r="E266" s="76"/>
    </row>
    <row r="267" spans="1:5" ht="15" customHeight="1">
      <c r="A267" s="75"/>
      <c r="B267" s="76"/>
      <c r="C267" s="75"/>
      <c r="D267" s="75"/>
      <c r="E267" s="76"/>
    </row>
    <row r="268" spans="1:5" ht="15" customHeight="1">
      <c r="A268" s="75"/>
      <c r="B268" s="76"/>
      <c r="C268" s="75"/>
      <c r="D268" s="75"/>
      <c r="E268" s="76"/>
    </row>
    <row r="269" spans="1:5" ht="15" customHeight="1">
      <c r="A269" s="75"/>
      <c r="B269" s="76"/>
      <c r="C269" s="75"/>
      <c r="D269" s="75"/>
      <c r="E269" s="76"/>
    </row>
    <row r="270" spans="1:5" ht="15" customHeight="1">
      <c r="A270" s="75"/>
      <c r="B270" s="76"/>
      <c r="C270" s="75"/>
      <c r="D270" s="75"/>
      <c r="E270" s="76"/>
    </row>
    <row r="271" spans="1:5" ht="15" customHeight="1">
      <c r="A271" s="75"/>
      <c r="B271" s="76"/>
      <c r="C271" s="75"/>
      <c r="D271" s="75"/>
      <c r="E271" s="76"/>
    </row>
    <row r="272" spans="1:5" ht="15" customHeight="1">
      <c r="A272" s="75"/>
      <c r="B272" s="76"/>
      <c r="C272" s="75"/>
      <c r="D272" s="75"/>
      <c r="E272" s="76"/>
    </row>
    <row r="273" spans="1:5" ht="15" customHeight="1">
      <c r="A273" s="75"/>
      <c r="B273" s="76"/>
      <c r="C273" s="75"/>
      <c r="D273" s="75"/>
      <c r="E273" s="76"/>
    </row>
    <row r="274" spans="1:5" ht="15" customHeight="1">
      <c r="A274" s="75"/>
      <c r="B274" s="76"/>
      <c r="C274" s="75"/>
      <c r="D274" s="75"/>
      <c r="E274" s="76"/>
    </row>
    <row r="275" spans="1:5" ht="15" customHeight="1">
      <c r="A275" s="75"/>
      <c r="B275" s="76"/>
      <c r="C275" s="75"/>
      <c r="D275" s="75"/>
      <c r="E275" s="76"/>
    </row>
    <row r="276" spans="1:5" ht="15" customHeight="1">
      <c r="A276" s="75"/>
      <c r="B276" s="76"/>
      <c r="C276" s="75"/>
      <c r="D276" s="75"/>
      <c r="E276" s="76"/>
    </row>
    <row r="277" spans="1:5" ht="15" customHeight="1">
      <c r="A277" s="75"/>
      <c r="B277" s="76"/>
      <c r="C277" s="75"/>
      <c r="D277" s="75"/>
      <c r="E277" s="76"/>
    </row>
    <row r="278" spans="1:5" ht="15" customHeight="1"/>
    <row r="279" spans="1:5" ht="15" customHeight="1"/>
    <row r="280" spans="1:5" ht="15" customHeight="1"/>
    <row r="281" spans="1:5" ht="15" customHeight="1"/>
    <row r="282" spans="1:5" ht="15" customHeight="1"/>
    <row r="283" spans="1:5" ht="15" customHeight="1"/>
    <row r="284" spans="1:5" ht="15" customHeight="1"/>
    <row r="285" spans="1:5" ht="15" customHeight="1"/>
    <row r="286" spans="1:5" ht="15" customHeight="1"/>
    <row r="287" spans="1:5" ht="15" customHeight="1"/>
    <row r="288" spans="1:5"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sheetData>
  <phoneticPr fontId="6"/>
  <printOptions horizontalCentered="1" verticalCentered="1"/>
  <pageMargins left="0.59055118110236227" right="0.39370078740157483" top="0.39370078740157483" bottom="0.39370078740157483" header="0.39370078740157483" footer="0.19685039370078741"/>
  <pageSetup paperSize="9" scale="98" orientation="portrait" useFirstPageNumber="1" verticalDpi="1200" r:id="rId1"/>
  <headerFooter alignWithMargins="0">
    <oddHeader>&amp;C&amp;"ＭＳ Ｐ明朝,標準"&amp;18協力会社安全関係提出書類　提出一覧表</oddHeader>
    <oddFooter>&amp;R&amp;"ＭＳ 明朝,標準"&amp;9改訂日 平成27年4月1日</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B1:F51"/>
  <sheetViews>
    <sheetView topLeftCell="A31" workbookViewId="0"/>
  </sheetViews>
  <sheetFormatPr defaultColWidth="9" defaultRowHeight="13.5"/>
  <cols>
    <col min="1" max="1" width="1.375" style="54" customWidth="1"/>
    <col min="2" max="2" width="17.125" style="54" customWidth="1"/>
    <col min="3" max="3" width="24.625" style="54" customWidth="1"/>
    <col min="4" max="4" width="4.625" style="54" customWidth="1"/>
    <col min="5" max="5" width="11.625" style="54" customWidth="1"/>
    <col min="6" max="6" width="28.625" style="54" customWidth="1"/>
    <col min="7" max="8" width="2.625" style="54" customWidth="1"/>
    <col min="9" max="16384" width="9" style="54"/>
  </cols>
  <sheetData>
    <row r="1" spans="2:6" ht="16.5" customHeight="1"/>
    <row r="2" spans="2:6" ht="16.5" customHeight="1"/>
    <row r="3" spans="2:6" ht="16.5" customHeight="1"/>
    <row r="4" spans="2:6" ht="25.5" customHeight="1">
      <c r="B4" s="1158" t="s">
        <v>750</v>
      </c>
      <c r="C4" s="1158"/>
      <c r="D4" s="1158"/>
      <c r="E4" s="1158"/>
      <c r="F4" s="1158"/>
    </row>
    <row r="5" spans="2:6" ht="16.5" customHeight="1"/>
    <row r="6" spans="2:6" ht="16.5" customHeight="1">
      <c r="D6" s="1159" t="s">
        <v>751</v>
      </c>
      <c r="E6" s="1159"/>
    </row>
    <row r="7" spans="2:6" ht="16.5" customHeight="1">
      <c r="D7" s="1160" t="s">
        <v>752</v>
      </c>
      <c r="E7" s="1159"/>
      <c r="F7" s="489" t="str">
        <f>入力!$C$3</f>
        <v>戸田道路株式会社</v>
      </c>
    </row>
    <row r="8" spans="2:6" ht="16.5" customHeight="1">
      <c r="E8" s="771"/>
    </row>
    <row r="9" spans="2:6" ht="16.5" customHeight="1">
      <c r="D9" s="1160" t="s">
        <v>753</v>
      </c>
      <c r="E9" s="1159"/>
      <c r="F9" s="489" t="str">
        <f>入力!C6</f>
        <v>◎◎国道 ○○○舗装工事作業所</v>
      </c>
    </row>
    <row r="10" spans="2:6" ht="16.5" customHeight="1"/>
    <row r="11" spans="2:6" ht="16.5" customHeight="1"/>
    <row r="12" spans="2:6" ht="25.5" customHeight="1">
      <c r="B12" s="1164" t="s">
        <v>742</v>
      </c>
      <c r="C12" s="1164"/>
      <c r="D12" s="1164"/>
      <c r="E12" s="1164"/>
      <c r="F12" s="1164"/>
    </row>
    <row r="13" spans="2:6" ht="22.5" customHeight="1"/>
    <row r="14" spans="2:6" ht="15" customHeight="1">
      <c r="B14" s="772" t="s">
        <v>754</v>
      </c>
      <c r="C14" s="772"/>
      <c r="D14" s="772"/>
      <c r="E14" s="772"/>
      <c r="F14" s="772"/>
    </row>
    <row r="15" spans="2:6" ht="15" customHeight="1">
      <c r="B15" s="772" t="s">
        <v>755</v>
      </c>
      <c r="C15" s="772"/>
      <c r="D15" s="772"/>
      <c r="E15" s="772"/>
      <c r="F15" s="772"/>
    </row>
    <row r="16" spans="2:6" ht="15" customHeight="1">
      <c r="B16" s="772" t="s">
        <v>756</v>
      </c>
      <c r="C16" s="772"/>
      <c r="D16" s="772"/>
      <c r="E16" s="772"/>
      <c r="F16" s="772"/>
    </row>
    <row r="17" spans="2:6" ht="15" customHeight="1">
      <c r="B17" s="772" t="s">
        <v>2020</v>
      </c>
      <c r="C17" s="772"/>
      <c r="D17" s="772"/>
      <c r="E17" s="772"/>
      <c r="F17" s="772"/>
    </row>
    <row r="18" spans="2:6" ht="15" customHeight="1">
      <c r="B18" s="772" t="s">
        <v>757</v>
      </c>
      <c r="C18" s="772"/>
      <c r="D18" s="772"/>
      <c r="E18" s="772"/>
      <c r="F18" s="772"/>
    </row>
    <row r="19" spans="2:6" ht="15" customHeight="1">
      <c r="B19" s="772" t="s">
        <v>2019</v>
      </c>
      <c r="C19" s="772"/>
      <c r="D19" s="772"/>
      <c r="E19" s="772"/>
      <c r="F19" s="772"/>
    </row>
    <row r="20" spans="2:6" ht="15" customHeight="1">
      <c r="B20" s="772" t="s">
        <v>758</v>
      </c>
      <c r="C20" s="772"/>
      <c r="D20" s="772"/>
      <c r="E20" s="772"/>
      <c r="F20" s="772"/>
    </row>
    <row r="21" spans="2:6" ht="15" customHeight="1">
      <c r="B21" s="772"/>
      <c r="C21" s="772"/>
      <c r="D21" s="772"/>
      <c r="E21" s="772"/>
      <c r="F21" s="772"/>
    </row>
    <row r="22" spans="2:6" ht="15" customHeight="1">
      <c r="B22" s="772" t="s">
        <v>2085</v>
      </c>
      <c r="C22" s="772"/>
      <c r="D22" s="772"/>
      <c r="E22" s="772"/>
      <c r="F22" s="772"/>
    </row>
    <row r="23" spans="2:6" ht="15" customHeight="1">
      <c r="B23" s="772" t="s">
        <v>2092</v>
      </c>
      <c r="C23" s="772"/>
      <c r="D23" s="772"/>
      <c r="E23" s="772"/>
      <c r="F23" s="772"/>
    </row>
    <row r="24" spans="2:6" ht="15" customHeight="1">
      <c r="B24" s="772" t="s">
        <v>759</v>
      </c>
      <c r="C24" s="772"/>
      <c r="D24" s="772"/>
      <c r="E24" s="772"/>
      <c r="F24" s="772"/>
    </row>
    <row r="25" spans="2:6" ht="15" customHeight="1">
      <c r="B25" s="772" t="s">
        <v>2093</v>
      </c>
      <c r="C25" s="772"/>
      <c r="D25" s="772"/>
      <c r="E25" s="772"/>
      <c r="F25" s="772"/>
    </row>
    <row r="26" spans="2:6" ht="15" customHeight="1">
      <c r="B26" s="772" t="s">
        <v>2086</v>
      </c>
      <c r="C26" s="772"/>
      <c r="D26" s="772"/>
      <c r="E26" s="772"/>
      <c r="F26" s="772"/>
    </row>
    <row r="27" spans="2:6" ht="15" customHeight="1">
      <c r="B27" s="54" t="s">
        <v>2087</v>
      </c>
      <c r="C27" s="772"/>
      <c r="D27" s="772"/>
      <c r="E27" s="772"/>
      <c r="F27" s="772"/>
    </row>
    <row r="28" spans="2:6" ht="15" customHeight="1">
      <c r="B28" s="772" t="s">
        <v>2088</v>
      </c>
      <c r="C28" s="772"/>
      <c r="D28" s="772"/>
      <c r="E28" s="772"/>
      <c r="F28" s="772"/>
    </row>
    <row r="29" spans="2:6" ht="15" customHeight="1">
      <c r="B29" s="772"/>
      <c r="C29" s="772"/>
      <c r="D29" s="772"/>
      <c r="E29" s="772"/>
      <c r="F29" s="772"/>
    </row>
    <row r="30" spans="2:6" ht="15" customHeight="1">
      <c r="B30" s="772" t="s">
        <v>760</v>
      </c>
      <c r="C30" s="772"/>
      <c r="D30" s="772"/>
      <c r="E30" s="772"/>
      <c r="F30" s="772"/>
    </row>
    <row r="31" spans="2:6" ht="15" customHeight="1">
      <c r="B31" s="772" t="s">
        <v>2094</v>
      </c>
      <c r="C31" s="772"/>
      <c r="D31" s="772"/>
      <c r="E31" s="772"/>
      <c r="F31" s="772"/>
    </row>
    <row r="32" spans="2:6" ht="15" customHeight="1">
      <c r="B32" s="772"/>
      <c r="C32" s="772"/>
      <c r="D32" s="772"/>
      <c r="E32" s="772"/>
      <c r="F32" s="772"/>
    </row>
    <row r="33" spans="2:6" ht="15" customHeight="1">
      <c r="B33" s="772"/>
      <c r="C33" s="772"/>
      <c r="D33" s="772"/>
      <c r="E33" s="772"/>
      <c r="F33" s="772"/>
    </row>
    <row r="34" spans="2:6" ht="15" customHeight="1">
      <c r="B34" s="772" t="s">
        <v>2089</v>
      </c>
      <c r="C34" s="772"/>
      <c r="D34" s="772"/>
      <c r="E34" s="772"/>
      <c r="F34" s="772"/>
    </row>
    <row r="35" spans="2:6" ht="12" customHeight="1">
      <c r="B35" s="772"/>
      <c r="C35" s="772"/>
      <c r="D35" s="772"/>
      <c r="E35" s="772"/>
      <c r="F35" s="772"/>
    </row>
    <row r="36" spans="2:6" ht="48" customHeight="1">
      <c r="B36" s="773" t="s">
        <v>0</v>
      </c>
      <c r="C36" s="1161" t="str">
        <f>入力!$C$3</f>
        <v>戸田道路株式会社</v>
      </c>
      <c r="D36" s="1165"/>
      <c r="E36" s="1165"/>
      <c r="F36" s="1165"/>
    </row>
    <row r="37" spans="2:6" ht="48" customHeight="1">
      <c r="B37" s="773" t="s">
        <v>1</v>
      </c>
      <c r="C37" s="1161" t="str">
        <f>入力!$C$13</f>
        <v>◎◎国道工事事務所</v>
      </c>
      <c r="D37" s="1165"/>
      <c r="E37" s="1165"/>
      <c r="F37" s="1165"/>
    </row>
    <row r="38" spans="2:6" ht="48" customHeight="1">
      <c r="B38" s="773" t="s">
        <v>2</v>
      </c>
      <c r="C38" s="1161" t="str">
        <f>入力!$C$6</f>
        <v>◎◎国道 ○○○舗装工事作業所</v>
      </c>
      <c r="D38" s="1166"/>
      <c r="E38" s="1166"/>
      <c r="F38" s="1166"/>
    </row>
    <row r="39" spans="2:6" ht="48" customHeight="1">
      <c r="B39" s="773" t="s">
        <v>3</v>
      </c>
      <c r="C39" s="1161" t="str">
        <f>入力!$C$7</f>
        <v>　安　全　慎　太　郎</v>
      </c>
      <c r="D39" s="1162"/>
      <c r="E39" s="774" t="s">
        <v>4</v>
      </c>
      <c r="F39" s="895" t="s">
        <v>5</v>
      </c>
    </row>
    <row r="40" spans="2:6" ht="16.5" customHeight="1">
      <c r="B40" s="772"/>
      <c r="C40" s="772"/>
      <c r="D40" s="772"/>
      <c r="E40" s="772"/>
      <c r="F40" s="772"/>
    </row>
    <row r="41" spans="2:6" ht="45" customHeight="1">
      <c r="B41" s="775" t="s">
        <v>6</v>
      </c>
      <c r="C41" s="1163"/>
      <c r="D41" s="1163"/>
      <c r="E41" s="1163"/>
      <c r="F41" s="1163"/>
    </row>
    <row r="42" spans="2:6">
      <c r="B42" s="776" t="s">
        <v>2091</v>
      </c>
      <c r="C42" s="772"/>
      <c r="D42" s="772"/>
      <c r="E42" s="772"/>
      <c r="F42" s="772"/>
    </row>
    <row r="43" spans="2:6">
      <c r="B43" s="896" t="s">
        <v>2090</v>
      </c>
      <c r="C43" s="772"/>
      <c r="D43" s="772"/>
      <c r="E43" s="772"/>
      <c r="F43" s="772"/>
    </row>
    <row r="44" spans="2:6">
      <c r="B44" s="772"/>
      <c r="C44" s="772"/>
      <c r="D44" s="772"/>
      <c r="E44" s="772"/>
      <c r="F44" s="772"/>
    </row>
    <row r="45" spans="2:6">
      <c r="B45" s="772"/>
      <c r="C45" s="772"/>
      <c r="D45" s="772"/>
      <c r="E45" s="772"/>
      <c r="F45" s="772"/>
    </row>
    <row r="46" spans="2:6">
      <c r="B46" s="772"/>
      <c r="C46" s="772"/>
      <c r="D46" s="772"/>
      <c r="E46" s="772"/>
      <c r="F46" s="772"/>
    </row>
    <row r="47" spans="2:6">
      <c r="B47" s="772"/>
      <c r="C47" s="772"/>
      <c r="D47" s="772"/>
      <c r="E47" s="772"/>
      <c r="F47" s="772"/>
    </row>
    <row r="48" spans="2:6">
      <c r="B48" s="772"/>
      <c r="C48" s="772"/>
      <c r="D48" s="772"/>
      <c r="E48" s="772"/>
      <c r="F48" s="772"/>
    </row>
    <row r="49" spans="2:6">
      <c r="B49" s="772"/>
      <c r="C49" s="772"/>
      <c r="D49" s="772"/>
      <c r="E49" s="772"/>
      <c r="F49" s="772"/>
    </row>
    <row r="50" spans="2:6">
      <c r="B50" s="772"/>
      <c r="C50" s="772"/>
      <c r="D50" s="772"/>
      <c r="E50" s="772"/>
      <c r="F50" s="772"/>
    </row>
    <row r="51" spans="2:6">
      <c r="B51" s="772"/>
      <c r="C51" s="772"/>
      <c r="D51" s="772"/>
      <c r="E51" s="772"/>
      <c r="F51" s="772"/>
    </row>
  </sheetData>
  <mergeCells count="10">
    <mergeCell ref="C41:F41"/>
    <mergeCell ref="B12:F12"/>
    <mergeCell ref="C36:F36"/>
    <mergeCell ref="C37:F37"/>
    <mergeCell ref="C38:F38"/>
    <mergeCell ref="B4:F4"/>
    <mergeCell ref="D6:E6"/>
    <mergeCell ref="D7:E7"/>
    <mergeCell ref="D9:E9"/>
    <mergeCell ref="C39:D39"/>
  </mergeCells>
  <phoneticPr fontId="6"/>
  <printOptions horizontalCentered="1" verticalCentered="1"/>
  <pageMargins left="0.74803149606299213" right="0.31496062992125984" top="0.51181102362204722" bottom="0.51181102362204722" header="0.59055118110236227" footer="0.27559055118110237"/>
  <pageSetup paperSize="9" orientation="portrait" useFirstPageNumber="1" horizontalDpi="1200" verticalDpi="1200" r:id="rId1"/>
  <headerFooter alignWithMargins="0">
    <oddHeader>&amp;R&amp;"ＭＳ 明朝,標準"&amp;10戸安様式第1号</oddHead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2:O56"/>
  <sheetViews>
    <sheetView workbookViewId="0">
      <selection activeCell="A3" sqref="A3:O3"/>
    </sheetView>
  </sheetViews>
  <sheetFormatPr defaultColWidth="9" defaultRowHeight="13.5"/>
  <cols>
    <col min="1" max="1" width="3.125" style="766" customWidth="1"/>
    <col min="2" max="2" width="8.625" style="766" customWidth="1"/>
    <col min="3" max="3" width="27.75" style="766" customWidth="1"/>
    <col min="4" max="4" width="7.25" style="766" customWidth="1"/>
    <col min="5" max="5" width="8.25" style="766" customWidth="1"/>
    <col min="6" max="6" width="1.375" style="766" customWidth="1"/>
    <col min="7" max="7" width="3.375" style="766" bestFit="1" customWidth="1"/>
    <col min="8" max="8" width="1.25" style="766" customWidth="1"/>
    <col min="9" max="9" width="5.75" style="766" customWidth="1"/>
    <col min="10" max="10" width="1.75" style="766" customWidth="1"/>
    <col min="11" max="11" width="5.25" style="766" bestFit="1" customWidth="1"/>
    <col min="12" max="12" width="3.75" style="766" customWidth="1"/>
    <col min="13" max="13" width="5.625" style="766" customWidth="1"/>
    <col min="14" max="14" width="3.75" style="766" customWidth="1"/>
    <col min="15" max="15" width="6.75" style="766" customWidth="1"/>
    <col min="16" max="26" width="2.625" style="766" customWidth="1"/>
    <col min="27" max="16384" width="9" style="766"/>
  </cols>
  <sheetData>
    <row r="2" spans="1:15" ht="6" customHeight="1">
      <c r="A2" s="83"/>
      <c r="B2" s="83"/>
      <c r="C2" s="83"/>
      <c r="D2" s="83"/>
      <c r="E2" s="83"/>
      <c r="F2" s="83"/>
      <c r="G2" s="83"/>
      <c r="H2" s="83"/>
      <c r="I2" s="83"/>
      <c r="J2" s="83"/>
      <c r="K2" s="83"/>
      <c r="L2" s="83"/>
      <c r="M2" s="83"/>
      <c r="N2" s="83"/>
      <c r="O2" s="83"/>
    </row>
    <row r="3" spans="1:15" ht="42">
      <c r="A3" s="1168" t="s">
        <v>7</v>
      </c>
      <c r="B3" s="1168"/>
      <c r="C3" s="1168"/>
      <c r="D3" s="1168"/>
      <c r="E3" s="1168"/>
      <c r="F3" s="1168"/>
      <c r="G3" s="1168"/>
      <c r="H3" s="1168"/>
      <c r="I3" s="1168"/>
      <c r="J3" s="1168"/>
      <c r="K3" s="1168"/>
      <c r="L3" s="1168"/>
      <c r="M3" s="1168"/>
      <c r="N3" s="1168"/>
      <c r="O3" s="1168"/>
    </row>
    <row r="4" spans="1:15" ht="12" customHeight="1">
      <c r="A4" s="83"/>
      <c r="B4" s="83"/>
      <c r="C4" s="83"/>
      <c r="D4" s="1169"/>
      <c r="E4" s="1169"/>
      <c r="F4" s="1169"/>
      <c r="G4" s="1169"/>
      <c r="H4" s="85"/>
      <c r="I4" s="1170"/>
      <c r="J4" s="1170"/>
      <c r="K4" s="85"/>
      <c r="L4" s="86"/>
      <c r="M4" s="87"/>
      <c r="N4" s="86"/>
      <c r="O4" s="88"/>
    </row>
    <row r="5" spans="1:15" ht="18.75">
      <c r="A5" s="89" t="s">
        <v>2645</v>
      </c>
      <c r="B5" s="83"/>
      <c r="C5" s="83"/>
      <c r="D5" s="83"/>
      <c r="E5" s="83"/>
      <c r="F5" s="83"/>
      <c r="G5" s="83"/>
      <c r="H5" s="83"/>
      <c r="I5" s="83"/>
      <c r="J5" s="83"/>
      <c r="K5" s="83"/>
      <c r="L5" s="83"/>
      <c r="M5" s="83"/>
      <c r="N5" s="83"/>
      <c r="O5" s="83"/>
    </row>
    <row r="6" spans="1:15">
      <c r="A6" s="83"/>
      <c r="B6" s="83"/>
      <c r="C6" s="83"/>
      <c r="D6" s="83"/>
      <c r="E6" s="83"/>
      <c r="F6" s="83"/>
      <c r="G6" s="83"/>
      <c r="H6" s="83"/>
      <c r="I6" s="83"/>
      <c r="J6" s="83"/>
      <c r="K6" s="83"/>
      <c r="L6" s="83"/>
      <c r="M6" s="83"/>
      <c r="N6" s="83"/>
      <c r="O6" s="83"/>
    </row>
    <row r="7" spans="1:15" ht="18.75" customHeight="1">
      <c r="A7" s="1173" t="str">
        <f>入力!$C$6</f>
        <v>◎◎国道 ○○○舗装工事作業所</v>
      </c>
      <c r="B7" s="1174"/>
      <c r="C7" s="1174"/>
      <c r="D7" s="1174"/>
      <c r="E7" s="1174"/>
      <c r="F7" s="83"/>
      <c r="G7" s="83"/>
      <c r="H7" s="83"/>
      <c r="I7" s="83"/>
      <c r="J7" s="83"/>
      <c r="K7" s="83"/>
      <c r="L7" s="83"/>
      <c r="M7" s="83"/>
      <c r="N7" s="83"/>
      <c r="O7" s="83"/>
    </row>
    <row r="8" spans="1:15">
      <c r="A8" s="83"/>
      <c r="B8" s="83"/>
      <c r="C8" s="83"/>
      <c r="D8" s="83"/>
      <c r="E8" s="83"/>
      <c r="F8" s="83"/>
      <c r="G8" s="83"/>
      <c r="H8" s="83"/>
      <c r="I8" s="83"/>
      <c r="J8" s="83"/>
      <c r="K8" s="83"/>
      <c r="L8" s="83"/>
      <c r="M8" s="83"/>
      <c r="N8" s="83"/>
      <c r="O8" s="83"/>
    </row>
    <row r="9" spans="1:15" ht="18.75">
      <c r="A9" s="90" t="s">
        <v>8</v>
      </c>
      <c r="B9" s="90"/>
      <c r="C9" s="479" t="str">
        <f>入力!$C$8</f>
        <v>　安　全　慎　太　郎</v>
      </c>
      <c r="D9" s="1171" t="s">
        <v>9</v>
      </c>
      <c r="E9" s="1172"/>
      <c r="F9" s="83"/>
      <c r="G9" s="83"/>
      <c r="H9" s="83"/>
      <c r="I9" s="83"/>
      <c r="J9" s="83"/>
      <c r="K9" s="83"/>
      <c r="L9" s="83"/>
      <c r="M9" s="83"/>
      <c r="N9" s="83"/>
      <c r="O9" s="83"/>
    </row>
    <row r="10" spans="1:15">
      <c r="A10" s="83"/>
      <c r="B10" s="83"/>
      <c r="C10" s="83"/>
      <c r="D10" s="83"/>
      <c r="E10" s="83"/>
      <c r="F10" s="83"/>
      <c r="G10" s="83"/>
      <c r="H10" s="83"/>
      <c r="I10" s="83"/>
      <c r="J10" s="83"/>
      <c r="K10" s="83"/>
      <c r="L10" s="83"/>
      <c r="M10" s="83"/>
      <c r="N10" s="83"/>
      <c r="O10" s="83"/>
    </row>
    <row r="11" spans="1:15" ht="17.25">
      <c r="A11" s="83"/>
      <c r="B11" s="83"/>
      <c r="C11" s="83"/>
      <c r="D11" s="91"/>
      <c r="E11" s="91"/>
      <c r="F11" s="91"/>
      <c r="G11" s="480" t="str">
        <f>CONCATENATE("〒　",入力!C21)</f>
        <v>〒　101-xxxx</v>
      </c>
      <c r="H11" s="91"/>
      <c r="I11" s="91"/>
      <c r="J11" s="91"/>
      <c r="K11" s="91"/>
      <c r="L11" s="91"/>
      <c r="M11" s="91"/>
      <c r="N11" s="91"/>
      <c r="O11" s="91"/>
    </row>
    <row r="12" spans="1:15" ht="17.25">
      <c r="A12" s="83"/>
      <c r="B12" s="83"/>
      <c r="C12" s="83"/>
      <c r="D12" s="1169" t="s">
        <v>572</v>
      </c>
      <c r="E12" s="1169"/>
      <c r="F12" s="84"/>
      <c r="G12" s="481" t="str">
        <f>CONCATENATE("　　",入力!C22)</f>
        <v>　　東京都港区芝浦北５－Ｘ－Ｘ</v>
      </c>
      <c r="H12" s="482"/>
      <c r="I12" s="482"/>
      <c r="J12" s="482"/>
      <c r="K12" s="482"/>
      <c r="L12" s="482"/>
      <c r="M12" s="482"/>
      <c r="N12" s="482"/>
      <c r="O12" s="482"/>
    </row>
    <row r="13" spans="1:15" ht="17.25">
      <c r="A13" s="83"/>
      <c r="B13" s="83"/>
      <c r="C13" s="83"/>
      <c r="D13" s="84"/>
      <c r="E13" s="84"/>
      <c r="F13" s="84"/>
      <c r="G13" s="91"/>
      <c r="H13" s="91"/>
      <c r="I13" s="91"/>
      <c r="J13" s="91"/>
      <c r="K13" s="91"/>
      <c r="L13" s="91"/>
      <c r="M13" s="91"/>
      <c r="N13" s="91"/>
      <c r="O13" s="91"/>
    </row>
    <row r="14" spans="1:15" ht="17.25">
      <c r="A14" s="83"/>
      <c r="B14" s="83"/>
      <c r="C14" s="83"/>
      <c r="D14" s="1169" t="s">
        <v>578</v>
      </c>
      <c r="E14" s="1169"/>
      <c r="F14" s="84"/>
      <c r="G14" s="1174" t="str">
        <f>IF(入力!C25&lt;&gt;0,入力!C25,"")</f>
        <v>大山建設株式会社</v>
      </c>
      <c r="H14" s="1174"/>
      <c r="I14" s="1174"/>
      <c r="J14" s="1174"/>
      <c r="K14" s="1174"/>
      <c r="L14" s="1174"/>
      <c r="M14" s="1174"/>
      <c r="N14" s="1174"/>
      <c r="O14" s="1174"/>
    </row>
    <row r="15" spans="1:15" ht="17.25">
      <c r="A15" s="83"/>
      <c r="B15" s="83"/>
      <c r="C15" s="83"/>
      <c r="D15" s="84"/>
      <c r="E15" s="84"/>
      <c r="F15" s="84"/>
      <c r="G15" s="91"/>
      <c r="H15" s="91"/>
      <c r="I15" s="91"/>
      <c r="J15" s="91"/>
      <c r="K15" s="91"/>
      <c r="L15" s="91"/>
      <c r="M15" s="91"/>
      <c r="N15" s="91"/>
      <c r="O15" s="91"/>
    </row>
    <row r="16" spans="1:15" ht="17.25" customHeight="1">
      <c r="A16" s="83"/>
      <c r="B16" s="83"/>
      <c r="C16" s="83"/>
      <c r="D16" s="1169" t="s">
        <v>10</v>
      </c>
      <c r="E16" s="1169"/>
      <c r="F16" s="84"/>
      <c r="G16" s="1174" t="str">
        <f>CONCATENATE("　　　　",入力!C26)</f>
        <v>　　　　大 山　一 郎</v>
      </c>
      <c r="H16" s="1174"/>
      <c r="I16" s="1174"/>
      <c r="J16" s="1174"/>
      <c r="K16" s="1174"/>
      <c r="L16" s="1174"/>
      <c r="M16" s="1174"/>
      <c r="N16" s="483"/>
      <c r="O16" s="482" t="s">
        <v>11</v>
      </c>
    </row>
    <row r="17" spans="1:15" ht="12" customHeight="1">
      <c r="A17" s="83"/>
      <c r="B17" s="83"/>
      <c r="C17" s="83"/>
      <c r="D17" s="92"/>
      <c r="E17" s="93"/>
      <c r="F17" s="94"/>
      <c r="G17" s="91"/>
      <c r="H17" s="91"/>
      <c r="I17" s="91"/>
      <c r="J17" s="91"/>
      <c r="K17" s="91"/>
      <c r="L17" s="91"/>
      <c r="M17" s="91"/>
      <c r="N17" s="91"/>
      <c r="O17" s="91"/>
    </row>
    <row r="18" spans="1:15" ht="17.25">
      <c r="A18" s="83"/>
      <c r="B18" s="83"/>
      <c r="C18" s="83"/>
      <c r="D18" s="1175"/>
      <c r="E18" s="1175"/>
      <c r="F18" s="95"/>
      <c r="G18" s="91"/>
      <c r="H18" s="91"/>
      <c r="I18" s="767" t="s">
        <v>12</v>
      </c>
      <c r="J18" s="91"/>
      <c r="K18" s="484" t="str">
        <f>入力!C23</f>
        <v>03</v>
      </c>
      <c r="L18" s="485" t="s">
        <v>13</v>
      </c>
      <c r="M18" s="484">
        <f>入力!E23</f>
        <v>5555</v>
      </c>
      <c r="N18" s="485" t="s">
        <v>13</v>
      </c>
      <c r="O18" s="484" t="str">
        <f>入力!G23</f>
        <v>xxxx</v>
      </c>
    </row>
    <row r="19" spans="1:15" ht="17.25">
      <c r="A19" s="83"/>
      <c r="B19" s="83"/>
      <c r="C19" s="83"/>
      <c r="D19" s="1175"/>
      <c r="E19" s="1175"/>
      <c r="F19" s="95"/>
      <c r="G19" s="91"/>
      <c r="H19" s="91"/>
      <c r="I19" s="767" t="s">
        <v>14</v>
      </c>
      <c r="J19" s="91"/>
      <c r="K19" s="484" t="str">
        <f>入力!C24</f>
        <v>03</v>
      </c>
      <c r="L19" s="485" t="s">
        <v>13</v>
      </c>
      <c r="M19" s="484">
        <f>入力!E24</f>
        <v>5555</v>
      </c>
      <c r="N19" s="485" t="s">
        <v>13</v>
      </c>
      <c r="O19" s="484" t="str">
        <f>入力!G24</f>
        <v>xxxx</v>
      </c>
    </row>
    <row r="20" spans="1:15">
      <c r="A20" s="83"/>
      <c r="B20" s="83"/>
      <c r="C20" s="83"/>
      <c r="D20" s="83"/>
      <c r="E20" s="83"/>
      <c r="F20" s="83"/>
      <c r="G20" s="83"/>
      <c r="H20" s="83"/>
      <c r="I20" s="83"/>
      <c r="J20" s="83"/>
      <c r="K20" s="83"/>
      <c r="L20" s="83"/>
      <c r="M20" s="83"/>
      <c r="N20" s="83"/>
      <c r="O20" s="83"/>
    </row>
    <row r="21" spans="1:15" ht="18.75">
      <c r="A21" s="1176" t="s">
        <v>1823</v>
      </c>
      <c r="B21" s="1176"/>
      <c r="C21" s="1176"/>
      <c r="D21" s="1176"/>
      <c r="E21" s="1176"/>
      <c r="F21" s="1176"/>
      <c r="G21" s="1176"/>
      <c r="H21" s="1176"/>
      <c r="I21" s="1176"/>
      <c r="J21" s="1176"/>
      <c r="K21" s="1176"/>
      <c r="L21" s="1176"/>
      <c r="M21" s="1176"/>
      <c r="N21" s="1176"/>
      <c r="O21" s="1176"/>
    </row>
    <row r="22" spans="1:15" ht="18.75">
      <c r="A22" s="1176" t="s">
        <v>15</v>
      </c>
      <c r="B22" s="1176"/>
      <c r="C22" s="1176"/>
      <c r="D22" s="82"/>
      <c r="E22" s="82"/>
      <c r="F22" s="82"/>
      <c r="G22" s="82"/>
      <c r="H22" s="82"/>
      <c r="I22" s="82"/>
      <c r="J22" s="82"/>
      <c r="K22" s="82"/>
      <c r="L22" s="82"/>
      <c r="M22" s="82"/>
      <c r="N22" s="82"/>
      <c r="O22" s="82"/>
    </row>
    <row r="23" spans="1:15" ht="18.75">
      <c r="A23" s="89"/>
      <c r="B23" s="89"/>
      <c r="C23" s="89"/>
      <c r="D23" s="1176" t="s">
        <v>16</v>
      </c>
      <c r="E23" s="1177"/>
      <c r="F23" s="89"/>
      <c r="G23" s="89"/>
      <c r="H23" s="89"/>
      <c r="I23" s="89"/>
      <c r="J23" s="89"/>
      <c r="K23" s="89"/>
      <c r="L23" s="89"/>
      <c r="M23" s="89"/>
      <c r="N23" s="89"/>
      <c r="O23" s="89"/>
    </row>
    <row r="24" spans="1:15" ht="18.75">
      <c r="A24" s="89"/>
      <c r="B24" s="89"/>
      <c r="C24" s="89"/>
      <c r="D24" s="89"/>
      <c r="E24" s="89"/>
      <c r="F24" s="89"/>
      <c r="G24" s="89"/>
      <c r="H24" s="89"/>
      <c r="I24" s="89"/>
      <c r="J24" s="89"/>
      <c r="K24" s="89"/>
      <c r="L24" s="89"/>
      <c r="M24" s="89"/>
      <c r="N24" s="89"/>
      <c r="O24" s="89"/>
    </row>
    <row r="25" spans="1:15" ht="15">
      <c r="A25" s="99" t="s">
        <v>17</v>
      </c>
      <c r="B25" s="1167" t="s">
        <v>1805</v>
      </c>
      <c r="C25" s="1167"/>
      <c r="D25" s="1167"/>
      <c r="E25" s="1167"/>
      <c r="F25" s="1167"/>
      <c r="G25" s="1167"/>
      <c r="H25" s="1167"/>
      <c r="I25" s="1167"/>
      <c r="J25" s="1167"/>
      <c r="K25" s="1167"/>
      <c r="L25" s="1167"/>
      <c r="M25" s="1167"/>
      <c r="N25" s="1167"/>
      <c r="O25" s="1167"/>
    </row>
    <row r="26" spans="1:15" ht="15">
      <c r="A26" s="99"/>
      <c r="B26" s="1167" t="s">
        <v>18</v>
      </c>
      <c r="C26" s="1167"/>
      <c r="D26" s="1167"/>
      <c r="E26" s="1167"/>
      <c r="F26" s="1167"/>
      <c r="G26" s="1167"/>
      <c r="H26" s="1167"/>
      <c r="I26" s="1167"/>
      <c r="J26" s="1167"/>
      <c r="K26" s="1167"/>
      <c r="L26" s="1167"/>
      <c r="M26" s="1167"/>
      <c r="N26" s="1167"/>
      <c r="O26" s="1167"/>
    </row>
    <row r="27" spans="1:15" ht="15">
      <c r="A27" s="99"/>
      <c r="B27" s="1167" t="s">
        <v>19</v>
      </c>
      <c r="C27" s="1167"/>
      <c r="D27" s="1167"/>
      <c r="E27" s="1167"/>
      <c r="F27" s="1167"/>
      <c r="G27" s="1167"/>
      <c r="H27" s="1167"/>
      <c r="I27" s="1167"/>
      <c r="J27" s="1167"/>
      <c r="K27" s="1167"/>
      <c r="L27" s="1167"/>
      <c r="M27" s="1167"/>
      <c r="N27" s="1167"/>
      <c r="O27" s="1167"/>
    </row>
    <row r="28" spans="1:15" ht="12" customHeight="1">
      <c r="A28" s="99"/>
      <c r="B28" s="96"/>
      <c r="C28" s="96"/>
      <c r="D28" s="96"/>
      <c r="E28" s="96"/>
      <c r="F28" s="96"/>
      <c r="G28" s="96"/>
      <c r="H28" s="96"/>
      <c r="I28" s="96"/>
      <c r="J28" s="96"/>
      <c r="K28" s="96"/>
      <c r="L28" s="96"/>
      <c r="M28" s="96"/>
      <c r="N28" s="96"/>
      <c r="O28" s="96"/>
    </row>
    <row r="29" spans="1:15" ht="15">
      <c r="A29" s="99" t="s">
        <v>1806</v>
      </c>
      <c r="B29" s="1167" t="s">
        <v>1807</v>
      </c>
      <c r="C29" s="1167"/>
      <c r="D29" s="1167"/>
      <c r="E29" s="1167"/>
      <c r="F29" s="1167"/>
      <c r="G29" s="1167"/>
      <c r="H29" s="1167"/>
      <c r="I29" s="1167"/>
      <c r="J29" s="1167"/>
      <c r="K29" s="1167"/>
      <c r="L29" s="1167"/>
      <c r="M29" s="1167"/>
      <c r="N29" s="1167"/>
      <c r="O29" s="1167"/>
    </row>
    <row r="30" spans="1:15" ht="12" customHeight="1">
      <c r="A30" s="99"/>
      <c r="B30" s="96"/>
      <c r="C30" s="96"/>
      <c r="D30" s="96"/>
      <c r="E30" s="96"/>
      <c r="F30" s="96"/>
      <c r="G30" s="96"/>
      <c r="H30" s="96"/>
      <c r="I30" s="96"/>
      <c r="J30" s="96"/>
      <c r="K30" s="96"/>
      <c r="L30" s="96"/>
      <c r="M30" s="96"/>
      <c r="N30" s="96"/>
      <c r="O30" s="96"/>
    </row>
    <row r="31" spans="1:15" ht="15">
      <c r="A31" s="99" t="s">
        <v>1808</v>
      </c>
      <c r="B31" s="1167" t="s">
        <v>1809</v>
      </c>
      <c r="C31" s="1167"/>
      <c r="D31" s="1167"/>
      <c r="E31" s="1167"/>
      <c r="F31" s="1167"/>
      <c r="G31" s="1167"/>
      <c r="H31" s="1167"/>
      <c r="I31" s="1167"/>
      <c r="J31" s="1167"/>
      <c r="K31" s="1167"/>
      <c r="L31" s="1167"/>
      <c r="M31" s="1167"/>
      <c r="N31" s="1167"/>
      <c r="O31" s="1167"/>
    </row>
    <row r="32" spans="1:15" ht="15">
      <c r="A32" s="99"/>
      <c r="B32" s="1167" t="s">
        <v>20</v>
      </c>
      <c r="C32" s="1167"/>
      <c r="D32" s="1167"/>
      <c r="E32" s="1167"/>
      <c r="F32" s="1167"/>
      <c r="G32" s="1167"/>
      <c r="H32" s="1167"/>
      <c r="I32" s="1167"/>
      <c r="J32" s="1167"/>
      <c r="K32" s="1167"/>
      <c r="L32" s="1167"/>
      <c r="M32" s="1167"/>
      <c r="N32" s="1167"/>
      <c r="O32" s="1167"/>
    </row>
    <row r="33" spans="1:15" ht="12" customHeight="1">
      <c r="A33" s="99"/>
      <c r="B33" s="96"/>
      <c r="C33" s="96"/>
      <c r="D33" s="96"/>
      <c r="E33" s="96"/>
      <c r="F33" s="96"/>
      <c r="G33" s="96"/>
      <c r="H33" s="96"/>
      <c r="I33" s="96"/>
      <c r="J33" s="96"/>
      <c r="K33" s="96"/>
      <c r="L33" s="96"/>
      <c r="M33" s="96"/>
      <c r="N33" s="96"/>
      <c r="O33" s="96"/>
    </row>
    <row r="34" spans="1:15" ht="15">
      <c r="A34" s="99" t="s">
        <v>1810</v>
      </c>
      <c r="B34" s="1167" t="s">
        <v>1811</v>
      </c>
      <c r="C34" s="1167"/>
      <c r="D34" s="1167"/>
      <c r="E34" s="1167"/>
      <c r="F34" s="1167"/>
      <c r="G34" s="1167"/>
      <c r="H34" s="1167"/>
      <c r="I34" s="1167"/>
      <c r="J34" s="1167"/>
      <c r="K34" s="1167"/>
      <c r="L34" s="1167"/>
      <c r="M34" s="1167"/>
      <c r="N34" s="1167"/>
      <c r="O34" s="1167"/>
    </row>
    <row r="35" spans="1:15" ht="12" customHeight="1">
      <c r="A35" s="99"/>
      <c r="B35" s="96"/>
      <c r="C35" s="96"/>
      <c r="D35" s="96"/>
      <c r="E35" s="96"/>
      <c r="F35" s="96"/>
      <c r="G35" s="96"/>
      <c r="H35" s="96"/>
      <c r="I35" s="96"/>
      <c r="J35" s="96"/>
      <c r="K35" s="96"/>
      <c r="L35" s="96"/>
      <c r="M35" s="96"/>
      <c r="N35" s="96"/>
      <c r="O35" s="96"/>
    </row>
    <row r="36" spans="1:15" ht="15">
      <c r="A36" s="99" t="s">
        <v>1812</v>
      </c>
      <c r="B36" s="1167" t="s">
        <v>1813</v>
      </c>
      <c r="C36" s="1167"/>
      <c r="D36" s="1167"/>
      <c r="E36" s="1167"/>
      <c r="F36" s="1167"/>
      <c r="G36" s="1167"/>
      <c r="H36" s="1167"/>
      <c r="I36" s="1167"/>
      <c r="J36" s="1167"/>
      <c r="K36" s="1167"/>
      <c r="L36" s="1167"/>
      <c r="M36" s="1167"/>
      <c r="N36" s="1167"/>
      <c r="O36" s="1167"/>
    </row>
    <row r="37" spans="1:15" ht="12" customHeight="1">
      <c r="A37" s="99"/>
      <c r="B37" s="96"/>
      <c r="C37" s="96"/>
      <c r="D37" s="96"/>
      <c r="E37" s="96"/>
      <c r="F37" s="96"/>
      <c r="G37" s="96"/>
      <c r="H37" s="96"/>
      <c r="I37" s="96"/>
      <c r="J37" s="96"/>
      <c r="K37" s="96"/>
      <c r="L37" s="96"/>
      <c r="M37" s="96"/>
      <c r="N37" s="96"/>
      <c r="O37" s="96"/>
    </row>
    <row r="38" spans="1:15" ht="15">
      <c r="A38" s="99" t="s">
        <v>1814</v>
      </c>
      <c r="B38" s="1167" t="s">
        <v>1815</v>
      </c>
      <c r="C38" s="1167"/>
      <c r="D38" s="1167"/>
      <c r="E38" s="1167"/>
      <c r="F38" s="1167"/>
      <c r="G38" s="1167"/>
      <c r="H38" s="1167"/>
      <c r="I38" s="1167"/>
      <c r="J38" s="1167"/>
      <c r="K38" s="1167"/>
      <c r="L38" s="1167"/>
      <c r="M38" s="1167"/>
      <c r="N38" s="1167"/>
      <c r="O38" s="1167"/>
    </row>
    <row r="39" spans="1:15" ht="12" customHeight="1">
      <c r="A39" s="99"/>
      <c r="B39" s="96"/>
      <c r="C39" s="96"/>
      <c r="D39" s="96"/>
      <c r="E39" s="96"/>
      <c r="F39" s="96"/>
      <c r="G39" s="96"/>
      <c r="H39" s="96"/>
      <c r="I39" s="96"/>
      <c r="J39" s="96"/>
      <c r="K39" s="96"/>
      <c r="L39" s="96"/>
      <c r="M39" s="96"/>
      <c r="N39" s="96"/>
      <c r="O39" s="96"/>
    </row>
    <row r="40" spans="1:15" ht="15">
      <c r="A40" s="99" t="s">
        <v>1816</v>
      </c>
      <c r="B40" s="96" t="s">
        <v>1817</v>
      </c>
      <c r="C40" s="96"/>
      <c r="D40" s="96"/>
      <c r="E40" s="96"/>
      <c r="F40" s="96"/>
      <c r="G40" s="96"/>
      <c r="H40" s="96"/>
      <c r="I40" s="96"/>
      <c r="J40" s="96"/>
      <c r="K40" s="96"/>
      <c r="L40" s="96"/>
      <c r="M40" s="96"/>
      <c r="N40" s="96"/>
      <c r="O40" s="96"/>
    </row>
    <row r="41" spans="1:15" ht="15">
      <c r="A41" s="99"/>
      <c r="B41" s="96" t="s">
        <v>21</v>
      </c>
      <c r="C41" s="96"/>
      <c r="D41" s="96"/>
      <c r="E41" s="96"/>
      <c r="F41" s="96"/>
      <c r="G41" s="96"/>
      <c r="H41" s="96"/>
      <c r="I41" s="96"/>
      <c r="J41" s="96"/>
      <c r="K41" s="96"/>
      <c r="L41" s="96"/>
      <c r="M41" s="96"/>
      <c r="N41" s="96"/>
      <c r="O41" s="96"/>
    </row>
    <row r="42" spans="1:15" ht="12" customHeight="1">
      <c r="A42" s="99"/>
      <c r="B42" s="96"/>
      <c r="C42" s="96"/>
      <c r="D42" s="96"/>
      <c r="E42" s="96"/>
      <c r="F42" s="96"/>
      <c r="G42" s="96"/>
      <c r="H42" s="96"/>
      <c r="I42" s="96"/>
      <c r="J42" s="96"/>
      <c r="K42" s="96"/>
      <c r="L42" s="96"/>
      <c r="M42" s="96"/>
      <c r="N42" s="96"/>
      <c r="O42" s="96"/>
    </row>
    <row r="43" spans="1:15" ht="15" customHeight="1">
      <c r="A43" s="99" t="s">
        <v>1818</v>
      </c>
      <c r="B43" s="1167" t="s">
        <v>1821</v>
      </c>
      <c r="C43" s="1167"/>
      <c r="D43" s="1167"/>
      <c r="E43" s="1167"/>
      <c r="F43" s="1167"/>
      <c r="G43" s="1167"/>
      <c r="H43" s="1167"/>
      <c r="I43" s="1167"/>
      <c r="J43" s="1167"/>
      <c r="K43" s="1167"/>
      <c r="L43" s="1167"/>
      <c r="M43" s="1167"/>
      <c r="N43" s="1167"/>
      <c r="O43" s="1167"/>
    </row>
    <row r="44" spans="1:15" ht="12" customHeight="1">
      <c r="B44" s="96"/>
      <c r="C44" s="96"/>
      <c r="D44" s="96"/>
      <c r="E44" s="96"/>
      <c r="F44" s="96"/>
      <c r="G44" s="96"/>
      <c r="H44" s="96"/>
      <c r="I44" s="96"/>
      <c r="J44" s="96"/>
      <c r="K44" s="96"/>
      <c r="L44" s="96"/>
      <c r="M44" s="96"/>
      <c r="N44" s="96"/>
      <c r="O44" s="96"/>
    </row>
    <row r="45" spans="1:15" s="768" customFormat="1" ht="15">
      <c r="A45" s="99" t="s">
        <v>1820</v>
      </c>
      <c r="B45" s="97" t="s">
        <v>1822</v>
      </c>
      <c r="C45" s="97"/>
      <c r="D45" s="97"/>
      <c r="E45" s="97"/>
      <c r="F45" s="97"/>
      <c r="G45" s="97"/>
      <c r="H45" s="97"/>
      <c r="I45" s="97"/>
      <c r="J45" s="97"/>
      <c r="K45" s="97"/>
      <c r="L45" s="97"/>
      <c r="M45" s="97"/>
      <c r="N45" s="97"/>
      <c r="O45" s="97"/>
    </row>
    <row r="46" spans="1:15" s="768" customFormat="1" ht="15">
      <c r="A46" s="459"/>
      <c r="B46" s="97" t="s">
        <v>23</v>
      </c>
      <c r="C46" s="97"/>
      <c r="D46" s="97"/>
      <c r="E46" s="97"/>
      <c r="F46" s="97"/>
      <c r="G46" s="97"/>
      <c r="H46" s="97"/>
      <c r="I46" s="97"/>
      <c r="J46" s="97"/>
      <c r="K46" s="97"/>
      <c r="L46" s="97"/>
      <c r="M46" s="97"/>
      <c r="N46" s="97"/>
      <c r="O46" s="97"/>
    </row>
    <row r="47" spans="1:15" ht="12" customHeight="1">
      <c r="A47" s="98"/>
      <c r="B47" s="96"/>
      <c r="C47" s="96"/>
      <c r="D47" s="96"/>
      <c r="E47" s="96"/>
      <c r="F47" s="96"/>
      <c r="G47" s="96"/>
      <c r="H47" s="96"/>
      <c r="I47" s="96"/>
      <c r="J47" s="96"/>
      <c r="K47" s="96"/>
      <c r="L47" s="96"/>
      <c r="M47" s="96"/>
      <c r="N47" s="96"/>
      <c r="O47" s="96"/>
    </row>
    <row r="48" spans="1:15" ht="15">
      <c r="A48" s="99" t="s">
        <v>22</v>
      </c>
      <c r="B48" s="1167" t="s">
        <v>1819</v>
      </c>
      <c r="C48" s="1167"/>
      <c r="D48" s="1167"/>
      <c r="E48" s="1167"/>
      <c r="F48" s="1167"/>
      <c r="G48" s="1167"/>
      <c r="H48" s="1167"/>
      <c r="I48" s="1167"/>
      <c r="J48" s="1167"/>
      <c r="K48" s="1167"/>
      <c r="L48" s="1167"/>
      <c r="M48" s="1167"/>
      <c r="N48" s="1167"/>
      <c r="O48" s="1167"/>
    </row>
    <row r="49" spans="1:15" ht="12" customHeight="1">
      <c r="A49" s="99"/>
      <c r="B49" s="96"/>
      <c r="C49" s="96"/>
      <c r="D49" s="96"/>
      <c r="E49" s="96"/>
      <c r="F49" s="96"/>
      <c r="G49" s="96"/>
      <c r="H49" s="96"/>
      <c r="I49" s="96"/>
      <c r="J49" s="96"/>
      <c r="K49" s="96"/>
      <c r="L49" s="96"/>
      <c r="M49" s="96"/>
      <c r="N49" s="96"/>
      <c r="O49" s="96"/>
    </row>
    <row r="50" spans="1:15" ht="15">
      <c r="A50" s="99" t="s">
        <v>2017</v>
      </c>
      <c r="B50" s="99" t="s">
        <v>2018</v>
      </c>
      <c r="C50" s="100"/>
      <c r="D50" s="100"/>
      <c r="E50" s="100"/>
      <c r="F50" s="100"/>
      <c r="G50" s="100"/>
      <c r="H50" s="100"/>
      <c r="I50" s="100"/>
      <c r="J50" s="100"/>
      <c r="K50" s="100"/>
      <c r="L50" s="100"/>
      <c r="M50" s="100"/>
      <c r="N50" s="100"/>
      <c r="O50" s="100"/>
    </row>
    <row r="51" spans="1:15">
      <c r="A51" s="101"/>
      <c r="B51" s="102"/>
      <c r="C51" s="102"/>
      <c r="D51" s="102"/>
      <c r="E51" s="102"/>
      <c r="F51" s="460"/>
      <c r="G51" s="460"/>
      <c r="H51" s="460"/>
      <c r="I51" s="460"/>
      <c r="J51" s="460"/>
      <c r="K51" s="460"/>
      <c r="L51" s="460"/>
      <c r="M51" s="460"/>
      <c r="N51" s="460"/>
      <c r="O51" s="460"/>
    </row>
    <row r="52" spans="1:15" ht="17.25">
      <c r="A52" s="103"/>
      <c r="B52" s="104"/>
      <c r="C52" s="104"/>
      <c r="D52" s="104"/>
      <c r="E52" s="105"/>
      <c r="F52" s="104"/>
      <c r="G52" s="104"/>
      <c r="H52" s="104"/>
      <c r="I52" s="104"/>
      <c r="J52" s="104"/>
      <c r="K52" s="104"/>
      <c r="L52" s="104"/>
      <c r="M52" s="104"/>
      <c r="N52" s="104"/>
      <c r="O52" s="104"/>
    </row>
    <row r="53" spans="1:15" ht="17.25">
      <c r="A53" s="106"/>
      <c r="B53" s="104"/>
      <c r="C53" s="104"/>
      <c r="D53" s="104"/>
      <c r="E53" s="104"/>
      <c r="F53" s="104"/>
      <c r="G53" s="104"/>
      <c r="H53" s="104"/>
      <c r="I53" s="104"/>
      <c r="J53" s="104"/>
      <c r="K53" s="104"/>
      <c r="L53" s="104"/>
      <c r="M53" s="104"/>
      <c r="N53" s="104"/>
      <c r="O53" s="104"/>
    </row>
    <row r="54" spans="1:15">
      <c r="A54" s="769"/>
      <c r="B54" s="83"/>
      <c r="C54" s="83"/>
      <c r="D54" s="83"/>
      <c r="E54" s="83"/>
      <c r="F54" s="83"/>
      <c r="G54" s="83"/>
      <c r="H54" s="83"/>
      <c r="I54" s="83"/>
      <c r="J54" s="83"/>
      <c r="K54" s="83"/>
      <c r="L54" s="83"/>
      <c r="M54" s="83"/>
      <c r="N54" s="83"/>
      <c r="O54" s="83"/>
    </row>
    <row r="55" spans="1:15">
      <c r="A55" s="769"/>
      <c r="B55" s="83"/>
      <c r="C55" s="83"/>
      <c r="D55" s="106"/>
      <c r="E55" s="770"/>
      <c r="F55" s="83"/>
      <c r="G55" s="83"/>
      <c r="H55" s="83"/>
      <c r="I55" s="83"/>
      <c r="J55" s="83"/>
      <c r="K55" s="83"/>
      <c r="L55" s="83"/>
      <c r="M55" s="83"/>
      <c r="N55" s="83"/>
      <c r="O55" s="83"/>
    </row>
    <row r="56" spans="1:15" ht="36" customHeight="1">
      <c r="A56" s="769"/>
      <c r="B56" s="770"/>
      <c r="C56" s="770"/>
      <c r="D56" s="770"/>
      <c r="E56" s="770"/>
      <c r="F56" s="770"/>
      <c r="G56" s="770"/>
      <c r="H56" s="770"/>
      <c r="I56" s="770"/>
      <c r="J56" s="770"/>
      <c r="K56" s="770"/>
      <c r="L56" s="770"/>
      <c r="M56" s="770"/>
      <c r="N56" s="770"/>
      <c r="O56" s="770"/>
    </row>
  </sheetData>
  <mergeCells count="26">
    <mergeCell ref="B48:O48"/>
    <mergeCell ref="D14:E14"/>
    <mergeCell ref="G14:O14"/>
    <mergeCell ref="B26:O26"/>
    <mergeCell ref="B27:O27"/>
    <mergeCell ref="D18:E18"/>
    <mergeCell ref="D19:E19"/>
    <mergeCell ref="D16:E16"/>
    <mergeCell ref="G16:M16"/>
    <mergeCell ref="B43:O43"/>
    <mergeCell ref="B36:O36"/>
    <mergeCell ref="B38:O38"/>
    <mergeCell ref="A21:O21"/>
    <mergeCell ref="A22:C22"/>
    <mergeCell ref="D23:E23"/>
    <mergeCell ref="B25:O25"/>
    <mergeCell ref="B29:O29"/>
    <mergeCell ref="B31:O31"/>
    <mergeCell ref="B32:O32"/>
    <mergeCell ref="B34:O34"/>
    <mergeCell ref="A3:O3"/>
    <mergeCell ref="D4:G4"/>
    <mergeCell ref="I4:J4"/>
    <mergeCell ref="D9:E9"/>
    <mergeCell ref="D12:E12"/>
    <mergeCell ref="A7:E7"/>
  </mergeCells>
  <phoneticPr fontId="6"/>
  <printOptions horizontalCentered="1" verticalCentered="1"/>
  <pageMargins left="0.59055118110236227" right="0.39370078740157483" top="0.51181102362204722" bottom="0.43307086614173229" header="0.31496062992125984" footer="0.27559055118110237"/>
  <pageSetup paperSize="9" firstPageNumber="2" orientation="portrait" useFirstPageNumber="1" r:id="rId1"/>
  <headerFooter alignWithMargins="0">
    <oddHeader xml:space="preserve">&amp;R&amp;"ＭＳ 明朝,標準"&amp;10戸安様式第2号
</oddHeader>
    <oddFooter>&amp;C- &amp;P -&amp;R&amp;"ＭＳ Ｐ明朝,標準"&amp;9H26.9.1改訂</oddFooter>
  </headerFooter>
  <ignoredErrors>
    <ignoredError sqref="A25:A42 A43:A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17</vt:i4>
      </vt:variant>
    </vt:vector>
  </HeadingPairs>
  <TitlesOfParts>
    <vt:vector size="53" baseType="lpstr">
      <vt:lpstr>日付</vt:lpstr>
      <vt:lpstr>入力</vt:lpstr>
      <vt:lpstr>作業員データ</vt:lpstr>
      <vt:lpstr>Sheet2</vt:lpstr>
      <vt:lpstr>表紙</vt:lpstr>
      <vt:lpstr>表紙裏</vt:lpstr>
      <vt:lpstr>提出一覧表</vt:lpstr>
      <vt:lpstr>1 通知</vt:lpstr>
      <vt:lpstr>2 誓約書</vt:lpstr>
      <vt:lpstr>3 外国人</vt:lpstr>
      <vt:lpstr>4 施工体制台帳</vt:lpstr>
      <vt:lpstr>3 施工体制台帳</vt:lpstr>
      <vt:lpstr>5  再下請</vt:lpstr>
      <vt:lpstr>6 編成表</vt:lpstr>
      <vt:lpstr>6 社保名簿</vt:lpstr>
      <vt:lpstr>7 作業員名簿</vt:lpstr>
      <vt:lpstr>（参考）資格一覧</vt:lpstr>
      <vt:lpstr>8 店社計画</vt:lpstr>
      <vt:lpstr>9 工事計画</vt:lpstr>
      <vt:lpstr>10 通勤車届</vt:lpstr>
      <vt:lpstr>11 月間計画</vt:lpstr>
      <vt:lpstr>12 持込車両</vt:lpstr>
      <vt:lpstr>13 リース持込</vt:lpstr>
      <vt:lpstr>14 持込電気</vt:lpstr>
      <vt:lpstr>15 新規送出・入場者(記述説明例)</vt:lpstr>
      <vt:lpstr>15 新規送出・入場者</vt:lpstr>
      <vt:lpstr>16 年少者</vt:lpstr>
      <vt:lpstr>17 高齢者</vt:lpstr>
      <vt:lpstr>18 高血圧者</vt:lpstr>
      <vt:lpstr>19危険物</vt:lpstr>
      <vt:lpstr>（参考）危険一覧</vt:lpstr>
      <vt:lpstr>（参考）主な危険物の指定品目・数量</vt:lpstr>
      <vt:lpstr>20 無災害</vt:lpstr>
      <vt:lpstr>(参考）協巡回運用</vt:lpstr>
      <vt:lpstr>(参考）協巡回月集計</vt:lpstr>
      <vt:lpstr>Sheet1</vt:lpstr>
      <vt:lpstr>'(参考）協巡回運用'!Print_Area</vt:lpstr>
      <vt:lpstr>'(参考）協巡回月集計'!Print_Area</vt:lpstr>
      <vt:lpstr>'15 新規送出・入場者'!Print_Area</vt:lpstr>
      <vt:lpstr>'15 新規送出・入場者(記述説明例)'!Print_Area</vt:lpstr>
      <vt:lpstr>'20 無災害'!Print_Area</vt:lpstr>
      <vt:lpstr>'4 施工体制台帳'!Print_Area</vt:lpstr>
      <vt:lpstr>'5  再下請'!Print_Area</vt:lpstr>
      <vt:lpstr>'6 社保名簿'!Print_Area</vt:lpstr>
      <vt:lpstr>'7 作業員名簿'!Print_Area</vt:lpstr>
      <vt:lpstr>提出一覧表!Print_Area</vt:lpstr>
      <vt:lpstr>'6 社保名簿'!Print_Titles</vt:lpstr>
      <vt:lpstr>技能講習</vt:lpstr>
      <vt:lpstr>特別教育</vt:lpstr>
      <vt:lpstr>免許</vt:lpstr>
      <vt:lpstr>役職</vt:lpstr>
      <vt:lpstr>役職C</vt:lpstr>
      <vt:lpstr>役職C2</vt:lpstr>
    </vt:vector>
  </TitlesOfParts>
  <Company>芝浦工業大学</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1920294</dc:creator>
  <cp:lastModifiedBy>1870164</cp:lastModifiedBy>
  <cp:lastPrinted>2015-12-14T06:02:33Z</cp:lastPrinted>
  <dcterms:created xsi:type="dcterms:W3CDTF">2012-09-04T01:47:03Z</dcterms:created>
  <dcterms:modified xsi:type="dcterms:W3CDTF">2018-12-18T06:33:08Z</dcterms:modified>
</cp:coreProperties>
</file>